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8_{F47AE082-5BF4-4E8D-B2F3-CF57457B34B5}" xr6:coauthVersionLast="43" xr6:coauthVersionMax="43" xr10:uidLastSave="{00000000-0000-0000-0000-000000000000}"/>
  <bookViews>
    <workbookView xWindow="-120" yWindow="-120" windowWidth="25440" windowHeight="15390" xr2:uid="{2026BA30-3FA8-4A3A-8DDB-072C31107B63}"/>
  </bookViews>
  <sheets>
    <sheet name="3.1 pav.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</externalReferences>
  <definedNames>
    <definedName name="\a">'[1]Time series'!#REF!</definedName>
    <definedName name="\b">'[1]Time series'!#REF!</definedName>
    <definedName name="_">[2]EAT12_1!#REF!,[2]EAT12_1!#REF!,[2]EAT12_1!#REF!,[2]EAT12_1!#REF!,[2]EAT12_1!#REF!,[2]EAT12_1!#REF!,[2]EAT12_1!#REF!,[2]EAT12_1!#REF!,[2]EAT12_1!#REF!,[2]EAT12_1!#REF!</definedName>
    <definedName name="_______ISC3">[3]ISC01!$B$1:$B$65536+[4]Q_ISC3!$A$1:$IV$23</definedName>
    <definedName name="______ISC3">[3]ISC01!$B$1:$B$65536+[4]Q_ISC3!$A$1:$IV$23</definedName>
    <definedName name="_____ISC3">[3]ISC01!$B$1:$B$65536+[4]Q_ISC3!$A$1:$IV$23</definedName>
    <definedName name="____ISC3">[3]ISC01!$B$1:$B$65536+[4]Q_ISC3!$A$1:$IV$23</definedName>
    <definedName name="___aus2" localSheetId="0">#REF!</definedName>
    <definedName name="___aus2">#REF!</definedName>
    <definedName name="___ISC3">[3]ISC01!$B$1:$B$65536+[4]Q_ISC3!$A$1:$IV$23</definedName>
    <definedName name="___TAB1" localSheetId="0">#REF!</definedName>
    <definedName name="___TAB1">#REF!</definedName>
    <definedName name="___TAB3">#N/A</definedName>
    <definedName name="___TAB5" localSheetId="0">#REF!</definedName>
    <definedName name="___TAB5">#REF!</definedName>
    <definedName name="__123graph" localSheetId="0" hidden="1">#REF!</definedName>
    <definedName name="__123graph" hidden="1">#REF!</definedName>
    <definedName name="__123Graph_A" localSheetId="0" hidden="1">#REF!</definedName>
    <definedName name="__123Graph_A" hidden="1">#REF!</definedName>
    <definedName name="__123Graph_ABERLGRAP" hidden="1">'[5]Time series'!#REF!</definedName>
    <definedName name="__123Graph_ACATCH1" hidden="1">'[5]Time series'!#REF!</definedName>
    <definedName name="__123Graph_ACONVERG1" hidden="1">'[5]Time series'!#REF!</definedName>
    <definedName name="__123Graph_AECTOT" localSheetId="0" hidden="1">#REF!</definedName>
    <definedName name="__123Graph_AECTOT" hidden="1">#REF!</definedName>
    <definedName name="__123Graph_AGRAPH2" hidden="1">'[5]Time series'!#REF!</definedName>
    <definedName name="__123Graph_AGRAPH41" hidden="1">'[5]Time series'!#REF!</definedName>
    <definedName name="__123Graph_AGRAPH42" hidden="1">'[5]Time series'!#REF!</definedName>
    <definedName name="__123Graph_AGRAPH44" hidden="1">'[5]Time series'!#REF!</definedName>
    <definedName name="__123Graph_APERIB" hidden="1">'[5]Time series'!#REF!</definedName>
    <definedName name="__123Graph_APRODABSC" hidden="1">'[5]Time series'!#REF!</definedName>
    <definedName name="__123Graph_APRODABSD" hidden="1">'[5]Time series'!#REF!</definedName>
    <definedName name="__123Graph_APRODTRE2" hidden="1">'[5]Time series'!#REF!</definedName>
    <definedName name="__123Graph_APRODTRE3" hidden="1">'[5]Time series'!#REF!</definedName>
    <definedName name="__123Graph_APRODTRE4" hidden="1">'[5]Time series'!#REF!</definedName>
    <definedName name="__123Graph_APRODTREND" hidden="1">'[5]Time series'!#REF!</definedName>
    <definedName name="__123Graph_AUTRECHT" hidden="1">'[5]Time series'!#REF!</definedName>
    <definedName name="__123Graph_B" localSheetId="0" hidden="1">#REF!</definedName>
    <definedName name="__123Graph_B" hidden="1">#REF!</definedName>
    <definedName name="__123Graph_BBERLGRAP" hidden="1">'[5]Time series'!#REF!</definedName>
    <definedName name="__123Graph_BCATCH1" hidden="1">'[5]Time series'!#REF!</definedName>
    <definedName name="__123Graph_BCONVERG1" hidden="1">'[5]Time series'!#REF!</definedName>
    <definedName name="__123Graph_BECTOT" localSheetId="0" hidden="1">#REF!</definedName>
    <definedName name="__123Graph_BECTOT" hidden="1">#REF!</definedName>
    <definedName name="__123Graph_BGRAPH2" hidden="1">'[5]Time series'!#REF!</definedName>
    <definedName name="__123Graph_BGRAPH41" hidden="1">'[5]Time series'!#REF!</definedName>
    <definedName name="__123Graph_BPERIB" hidden="1">'[5]Time series'!#REF!</definedName>
    <definedName name="__123Graph_BPRODABSC" hidden="1">'[5]Time series'!#REF!</definedName>
    <definedName name="__123Graph_BPRODABSD" hidden="1">'[5]Time series'!#REF!</definedName>
    <definedName name="__123Graph_C" localSheetId="0" hidden="1">#REF!</definedName>
    <definedName name="__123Graph_C" hidden="1">#REF!</definedName>
    <definedName name="__123Graph_CBERLGRAP" hidden="1">'[5]Time series'!#REF!</definedName>
    <definedName name="__123Graph_CCATCH1" hidden="1">'[5]Time series'!#REF!</definedName>
    <definedName name="__123Graph_CCONVERG1" localSheetId="0" hidden="1">#REF!</definedName>
    <definedName name="__123Graph_CCONVERG1" hidden="1">#REF!</definedName>
    <definedName name="__123Graph_CECTOT" localSheetId="0" hidden="1">#REF!</definedName>
    <definedName name="__123Graph_CECTOT" hidden="1">#REF!</definedName>
    <definedName name="__123Graph_CGRAPH41" hidden="1">'[5]Time series'!#REF!</definedName>
    <definedName name="__123Graph_CGRAPH44" hidden="1">'[5]Time series'!#REF!</definedName>
    <definedName name="__123Graph_CPERIA" hidden="1">'[5]Time series'!#REF!</definedName>
    <definedName name="__123Graph_CPERIB" hidden="1">'[5]Time series'!#REF!</definedName>
    <definedName name="__123Graph_CPRODABSC" hidden="1">'[5]Time series'!#REF!</definedName>
    <definedName name="__123Graph_CPRODTRE2" hidden="1">'[5]Time series'!#REF!</definedName>
    <definedName name="__123Graph_CPRODTREND" hidden="1">'[5]Time series'!#REF!</definedName>
    <definedName name="__123Graph_CUTRECHT" hidden="1">'[5]Time series'!#REF!</definedName>
    <definedName name="__123Graph_D" localSheetId="0" hidden="1">#REF!</definedName>
    <definedName name="__123Graph_D" hidden="1">#REF!</definedName>
    <definedName name="__123Graph_DBERLGRAP" hidden="1">'[5]Time series'!#REF!</definedName>
    <definedName name="__123Graph_DCATCH1" hidden="1">'[5]Time series'!#REF!</definedName>
    <definedName name="__123Graph_DCONVERG1" hidden="1">'[5]Time series'!#REF!</definedName>
    <definedName name="__123Graph_DECTOT" localSheetId="0" hidden="1">#REF!</definedName>
    <definedName name="__123Graph_DECTOT" hidden="1">#REF!</definedName>
    <definedName name="__123Graph_DGRAPH41" hidden="1">'[5]Time series'!#REF!</definedName>
    <definedName name="__123Graph_DPERIA" hidden="1">'[5]Time series'!#REF!</definedName>
    <definedName name="__123Graph_DPERIB" hidden="1">'[5]Time series'!#REF!</definedName>
    <definedName name="__123Graph_DPRODABSC" hidden="1">'[5]Time series'!#REF!</definedName>
    <definedName name="__123Graph_DUTRECHT" hidden="1">'[5]Time series'!#REF!</definedName>
    <definedName name="__123Graph_E" localSheetId="0" hidden="1">#REF!</definedName>
    <definedName name="__123Graph_E" hidden="1">#REF!</definedName>
    <definedName name="__123Graph_EBERLGRAP" hidden="1">'[5]Time series'!#REF!</definedName>
    <definedName name="__123Graph_ECATCH1" localSheetId="0" hidden="1">#REF!</definedName>
    <definedName name="__123Graph_ECATCH1" hidden="1">#REF!</definedName>
    <definedName name="__123Graph_ECONVERG1" hidden="1">'[5]Time series'!#REF!</definedName>
    <definedName name="__123Graph_EECTOT" localSheetId="0" hidden="1">#REF!</definedName>
    <definedName name="__123Graph_EECTOT" hidden="1">#REF!</definedName>
    <definedName name="__123Graph_EGRAPH41" hidden="1">'[5]Time series'!#REF!</definedName>
    <definedName name="__123Graph_EPERIA" hidden="1">'[5]Time series'!#REF!</definedName>
    <definedName name="__123Graph_EPRODABSC" hidden="1">'[5]Time series'!#REF!</definedName>
    <definedName name="__123Graph_F" localSheetId="0" hidden="1">#REF!</definedName>
    <definedName name="__123Graph_F" hidden="1">#REF!</definedName>
    <definedName name="__123Graph_FBERLGRAP" hidden="1">'[5]Time series'!#REF!</definedName>
    <definedName name="__123Graph_FGRAPH41" hidden="1">'[5]Time series'!#REF!</definedName>
    <definedName name="__123Graph_FPRODABSC" hidden="1">'[5]Time series'!#REF!</definedName>
    <definedName name="__123Graph_X" localSheetId="0" hidden="1">#REF!</definedName>
    <definedName name="__123Graph_X" hidden="1">#REF!</definedName>
    <definedName name="__123Graph_XECTOT" localSheetId="0" hidden="1">#REF!</definedName>
    <definedName name="__123Graph_XECTOT" hidden="1">#REF!</definedName>
    <definedName name="__aus2" localSheetId="0">#REF!</definedName>
    <definedName name="__aus2">#REF!</definedName>
    <definedName name="__ISC01">[6]Q_ISC1!$A$1:$IV$12</definedName>
    <definedName name="__ISC2">[7]Q_ISC2!$A$1:$IV$18</definedName>
    <definedName name="__ISC3">[3]ISC01!$B$1:$B$65536+[4]Q_ISC3!$A$1:$IV$23</definedName>
    <definedName name="__ISC567">[8]Q_ISC567!$A$1:$IV$23</definedName>
    <definedName name="__TAB1" localSheetId="0">#REF!</definedName>
    <definedName name="__TAB1">#REF!</definedName>
    <definedName name="__TAB3">#N/A</definedName>
    <definedName name="__TAB5" localSheetId="0">#REF!</definedName>
    <definedName name="__TAB5">#REF!</definedName>
    <definedName name="_1__123Graph_AChart_1" hidden="1">'[5]Table 1'!#REF!</definedName>
    <definedName name="_10__123Graph_CSWE_EMPL" hidden="1">'[5]Time series'!#REF!</definedName>
    <definedName name="_12Y">[2]EAT12_1!#REF!,[2]EAT12_1!#REF!,[2]EAT12_1!#REF!,[2]EAT12_1!#REF!,[2]EAT12_1!#REF!,[2]EAT12_1!#REF!,[2]EAT12_1!#REF!,[2]EAT12_1!#REF!,[2]EAT12_1!#REF!,[2]EAT12_1!#REF!</definedName>
    <definedName name="_2__123Graph_AChart_1" hidden="1">'[5]Table 1'!#REF!</definedName>
    <definedName name="_2__123Graph_ADEV_EMPL" hidden="1">'[5]Time series'!#REF!</definedName>
    <definedName name="_3__123Graph_BDEV_EMPL" hidden="1">'[5]Time series'!#REF!</definedName>
    <definedName name="_4__123Graph_ADEV_EMPL" hidden="1">'[5]Time series'!#REF!</definedName>
    <definedName name="_4__123Graph_CDEV_EMPL" hidden="1">'[5]Time series'!#REF!</definedName>
    <definedName name="_5__123Graph_CSWE_EMPL" hidden="1">'[5]Time series'!#REF!</definedName>
    <definedName name="_6__123Graph_BDEV_EMPL" hidden="1">'[5]Time series'!#REF!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hidden="1">'[5]Time series'!#REF!</definedName>
    <definedName name="_aus2" localSheetId="0">#REF!</definedName>
    <definedName name="_aus2">#REF!</definedName>
    <definedName name="_data" localSheetId="0" hidden="1">{"_R22_General",#N/A,TRUE,"R22_General";"_R22_Questions",#N/A,TRUE,"R22_Questions";"ColA_R22",#N/A,TRUE,"R2295";"_R22_Tables",#N/A,TRUE,"R2295"}</definedName>
    <definedName name="_data" hidden="1">{"_R22_General",#N/A,TRUE,"R22_General";"_R22_Questions",#N/A,TRUE,"R22_Questions";"ColA_R22",#N/A,TRUE,"R2295";"_R22_Tables",#N/A,TRUE,"R2295"}</definedName>
    <definedName name="_EX1" localSheetId="0">#REF!</definedName>
    <definedName name="_EX1">#REF!</definedName>
    <definedName name="_EX2" localSheetId="0">#REF!</definedName>
    <definedName name="_EX2">#REF!</definedName>
    <definedName name="_xlnm._FilterDatabase" localSheetId="0" hidden="1">'3.1 pav.'!$A$85:$D$129</definedName>
    <definedName name="_Hlk132719567">[9]TeacherQ!#REF!</definedName>
    <definedName name="_Hlk90319938">[9]TeacherQ!#REF!</definedName>
    <definedName name="_ISC01">[6]Q_ISC1!$A$1:$IV$12</definedName>
    <definedName name="_ISC2">[7]Q_ISC2!$A$1:$IV$18</definedName>
    <definedName name="_ISC3">[3]ISC01!$B$1:$B$65536+[4]Q_ISC3!$A$1:$IV$23</definedName>
    <definedName name="_ISC567">[8]Q_ISC567!$A$1:$IV$23</definedName>
    <definedName name="_msoanchor_1">[9]TeacherQ!#REF!</definedName>
    <definedName name="_Order1" hidden="1">0</definedName>
    <definedName name="_Regression_Out" localSheetId="0" hidden="1">#REF!</definedName>
    <definedName name="_Regression_Out" hidden="1">#REF!</definedName>
    <definedName name="_Regression_X" localSheetId="0" hidden="1">#REF!</definedName>
    <definedName name="_Regression_X" hidden="1">#REF!</definedName>
    <definedName name="_Regression_Y" localSheetId="0" hidden="1">#REF!</definedName>
    <definedName name="_Regression_Y" hidden="1">#REF!</definedName>
    <definedName name="_rev">[2]EAT12_1!#REF!,[2]EAT12_1!#REF!,[2]EAT12_1!#REF!,[2]EAT12_1!#REF!,[2]EAT12_1!#REF!,[2]EAT12_1!#REF!,[2]EAT12_1!#REF!,[2]EAT12_1!#REF!,[2]EAT12_1!#REF!,[2]EAT12_1!#REF!</definedName>
    <definedName name="_TAB1" localSheetId="0">#REF!</definedName>
    <definedName name="_TAB1">#REF!</definedName>
    <definedName name="_TAB3">#N/A</definedName>
    <definedName name="_TAB5" localSheetId="0">#REF!</definedName>
    <definedName name="_TAB5">#REF!</definedName>
    <definedName name="aa" localSheetId="0">#REF!</definedName>
    <definedName name="aa">#REF!</definedName>
    <definedName name="akldfjaljfld" hidden="1">'[5]Time series'!#REF!</definedName>
    <definedName name="alw" localSheetId="0">#REF!</definedName>
    <definedName name="alw">#REF!</definedName>
    <definedName name="asd">[10]POpula!$A$1:$I$1559</definedName>
    <definedName name="asdasdas">[11]Data5.11a!$B$3:$C$34</definedName>
    <definedName name="aus" localSheetId="0">#REF!</definedName>
    <definedName name="aus">#REF!</definedName>
    <definedName name="AUSP" localSheetId="0">#REF!</definedName>
    <definedName name="AUSP">#REF!</definedName>
    <definedName name="Australia_5B">[12]GRAD!$E$32:$G$32</definedName>
    <definedName name="Austria_5B">[12]GRAD!$E$33:$G$33</definedName>
    <definedName name="avg_label" localSheetId="0">#REF!</definedName>
    <definedName name="avg_label">#REF!</definedName>
    <definedName name="B7_STRatio" localSheetId="0">#REF!</definedName>
    <definedName name="B7_STRatio">#REF!</definedName>
    <definedName name="BE" localSheetId="0">#REF!</definedName>
    <definedName name="BE">#REF!</definedName>
    <definedName name="Belgium_5B">[12]GRAD!$E$34:$G$34</definedName>
    <definedName name="BELP" localSheetId="0">#REF!</definedName>
    <definedName name="BELP">#REF!</definedName>
    <definedName name="BMUL.NO.RESP_P_CTP_original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BMUL.NO.RESP_P_CTP_original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body" localSheetId="0">#REF!</definedName>
    <definedName name="body">#REF!</definedName>
    <definedName name="body1" localSheetId="0">#REF!</definedName>
    <definedName name="body1">#REF!</definedName>
    <definedName name="C1.1a" localSheetId="0">#REF!</definedName>
    <definedName name="C1.1a">#REF!</definedName>
    <definedName name="calcul">'[13]Calcul_B1.1'!$A$1:$L$37</definedName>
    <definedName name="calcul1">'[14]Calcul_B1.1'!$A$1:$L$37</definedName>
    <definedName name="chart12">'[15]UIS data 1998-2004'!#REF!</definedName>
    <definedName name="cnt_label" localSheetId="0">#REF!</definedName>
    <definedName name="cnt_label">#REF!</definedName>
    <definedName name="cntry" localSheetId="0">'3.1 pav.'!$A$86:$A$96</definedName>
    <definedName name="cntry">#REF!</definedName>
    <definedName name="countries" localSheetId="0">#REF!</definedName>
    <definedName name="countries">#REF!</definedName>
    <definedName name="countries1" localSheetId="0">#REF!</definedName>
    <definedName name="countries1">#REF!</definedName>
    <definedName name="Country">[16]Countries!$A$1:$C$53</definedName>
    <definedName name="Czech_Republic_5B">[12]GRAD!$E$35:$G$35</definedName>
    <definedName name="_xlnm.Database" localSheetId="0">#REF!</definedName>
    <definedName name="_xlnm.Database">#REF!</definedName>
    <definedName name="DataEntryBlock10">[17]DEM2!#REF!</definedName>
    <definedName name="DataEntryBlock11">[17]DEM2!#REF!</definedName>
    <definedName name="DataEntryBlock12">[17]DEM2!#REF!</definedName>
    <definedName name="DataEntryBlock13">[17]DEM2!#REF!</definedName>
    <definedName name="DataEntryBlock14">[17]DEM2!#REF!</definedName>
    <definedName name="DataEntryBlock15">[17]DEM2!#REF!</definedName>
    <definedName name="DATE" localSheetId="0">#REF!</definedName>
    <definedName name="DATE">#REF!</definedName>
    <definedName name="dddddddd" localSheetId="0">#REF!</definedName>
    <definedName name="dddddddd">#REF!</definedName>
    <definedName name="DEN" localSheetId="0">#REF!</definedName>
    <definedName name="DEN">#REF!</definedName>
    <definedName name="Denmark_5B">[12]GRAD!$E$37:$G$37</definedName>
    <definedName name="DENP" localSheetId="0">#REF!</definedName>
    <definedName name="DENP">#REF!</definedName>
    <definedName name="dfsa" hidden="1">'[5]Time series'!#REF!</definedName>
    <definedName name="dfsa1" hidden="1">'[5]Time series'!#REF!</definedName>
    <definedName name="diff_2v1" localSheetId="0">'3.1 pav.'!$E$86:$E$96</definedName>
    <definedName name="diff_2v1">#REF!</definedName>
    <definedName name="diff_neg" localSheetId="0">'3.1 pav.'!$H$86:$H$96</definedName>
    <definedName name="diff_neg">#REF!</definedName>
    <definedName name="diff_nosig" localSheetId="0">'3.1 pav.'!$I$86:$I$96</definedName>
    <definedName name="diff_nosig">#REF!</definedName>
    <definedName name="diff_pos" localSheetId="0">'3.1 pav.'!$G$86:$G$96</definedName>
    <definedName name="diff_pos">#REF!</definedName>
    <definedName name="dpogjr" hidden="1">'[5]Time series'!#REF!</definedName>
    <definedName name="DropDown" localSheetId="0">#REF!</definedName>
    <definedName name="DropDown">#REF!</definedName>
    <definedName name="effect" localSheetId="0">#REF!</definedName>
    <definedName name="effect">#REF!</definedName>
    <definedName name="est_1" localSheetId="0">'3.1 pav.'!$B$86:$B$96</definedName>
    <definedName name="est_1">#REF!</definedName>
    <definedName name="est_2" localSheetId="0">'3.1 pav.'!$C$86:$C$96</definedName>
    <definedName name="est_2">#REF!</definedName>
    <definedName name="f" localSheetId="0">#REF!</definedName>
    <definedName name="f">#REF!</definedName>
    <definedName name="f1_time">[18]F1_TIME!$A$1:$D$31</definedName>
    <definedName name="ffff" hidden="1">'[5]Time series'!#REF!</definedName>
    <definedName name="fg_567">[19]FG_567!$A$1:$AC$30</definedName>
    <definedName name="FG_ISC123">[20]FG_123!$A$1:$AZ$45</definedName>
    <definedName name="FG_ISC567">[19]FG_567!$A$1:$AZ$45</definedName>
    <definedName name="fgfgfgf" hidden="1">'[5]Time series'!#REF!</definedName>
    <definedName name="Fig.2.2.L">[2]EAT12_1!#REF!,[2]EAT12_1!#REF!,[2]EAT12_1!#REF!,[2]EAT12_1!#REF!,[2]EAT12_1!#REF!,[2]EAT12_1!#REF!,[2]EAT12_1!#REF!,[2]EAT12_1!#REF!,[2]EAT12_1!#REF!,[2]EAT12_1!#REF!</definedName>
    <definedName name="FIG2wp1" localSheetId="0" hidden="1">#REF!</definedName>
    <definedName name="FIG2wp1" hidden="1">#REF!</definedName>
    <definedName name="Figure30new" localSheetId="0" hidden="1">#REF!</definedName>
    <definedName name="Figure30new" hidden="1">#REF!</definedName>
    <definedName name="FigureSchool" hidden="1">'[5]Time series'!#REF!</definedName>
    <definedName name="FIN" localSheetId="0">#REF!</definedName>
    <definedName name="FIN">#REF!</definedName>
    <definedName name="FINAL" localSheetId="0">#REF!</definedName>
    <definedName name="FINAL">#REF!</definedName>
    <definedName name="Finland_5B">[12]GRAD!$E$36:$G$36</definedName>
    <definedName name="FINP" localSheetId="0">#REF!</definedName>
    <definedName name="FINP">#REF!</definedName>
    <definedName name="FR" localSheetId="0">#REF!</definedName>
    <definedName name="FR">#REF!</definedName>
    <definedName name="France_5B">[12]GRAD!$E$38:$G$38</definedName>
    <definedName name="FRAP" localSheetId="0">#REF!</definedName>
    <definedName name="FRAP">#REF!</definedName>
    <definedName name="GE" localSheetId="0">#REF!</definedName>
    <definedName name="GE">#REF!</definedName>
    <definedName name="Germany_5B">[12]GRAD!$E$39:$G$39</definedName>
    <definedName name="GERP" localSheetId="0">#REF!</definedName>
    <definedName name="GERP">#REF!</definedName>
    <definedName name="ghfgf" hidden="1">'[5]Time series'!#REF!</definedName>
    <definedName name="gjgfgk" hidden="1">'[5]Time series'!#REF!</definedName>
    <definedName name="help" hidden="1">'[5]Time series'!#REF!</definedName>
    <definedName name="hg" hidden="1">'[5]Time series'!#REF!</definedName>
    <definedName name="hhh" localSheetId="0">#REF!</definedName>
    <definedName name="hhh">#REF!</definedName>
    <definedName name="hj" localSheetId="0">#REF!</definedName>
    <definedName name="hj">#REF!</definedName>
    <definedName name="hjjh" hidden="1">'[5]Time series'!#REF!</definedName>
    <definedName name="Hungary_5B">[12]GRAD!$E$41:$G$41</definedName>
    <definedName name="Iceland_5B">[12]GRAD!$E$42:$G$42</definedName>
    <definedName name="IMP" localSheetId="0">#REF!</definedName>
    <definedName name="IMP">#REF!</definedName>
    <definedName name="INDF1">[22]F1_ALL!$A$1:$AZ$50</definedName>
    <definedName name="indf11">[23]F11_ALL!$A$1:$AZ$15</definedName>
    <definedName name="indf11_94">[24]F11_A94!$A$1:$AE$15</definedName>
    <definedName name="INDF12">[25]F12_ALL!$A$1:$AJ$25</definedName>
    <definedName name="INDF13">[26]F13_ALL!$A$1:$AH$10</definedName>
    <definedName name="INPUT">[27]OUTPUT!$A:$E</definedName>
    <definedName name="Ireland_5B">[12]GRAD!$E$43:$G$43</definedName>
    <definedName name="ISO">[21]Results!$B$9</definedName>
    <definedName name="Italy_5B">[12]GRAD!$E$45:$G$45</definedName>
    <definedName name="ITAP" localSheetId="0">#REF!</definedName>
    <definedName name="ITAP">#REF!</definedName>
    <definedName name="Japan_5B">[12]GRAD!$E$46:$G$46</definedName>
    <definedName name="jfld" localSheetId="0">#REF!</definedName>
    <definedName name="jfld">#REF!</definedName>
    <definedName name="jhhhg" hidden="1">'[5]Time series'!#REF!</definedName>
    <definedName name="jhklglg" localSheetId="0">#REF!</definedName>
    <definedName name="jhklglg">#REF!</definedName>
    <definedName name="Korea_5B">[12]GRAD!$E$47:$G$47</definedName>
    <definedName name="LevelsUS">'[28]%US'!$A$3:$Q$42</definedName>
    <definedName name="LUX" localSheetId="0">#REF!</definedName>
    <definedName name="LUX">#REF!</definedName>
    <definedName name="LUXP" localSheetId="0">#REF!</definedName>
    <definedName name="LUXP">#REF!</definedName>
    <definedName name="m" localSheetId="0">#REF!</definedName>
    <definedName name="m">#REF!</definedName>
    <definedName name="m0" localSheetId="0">#REF!</definedName>
    <definedName name="m0">#REF!</definedName>
    <definedName name="Measure">[21]Results!$B$11</definedName>
    <definedName name="median">[29]Questions_DatabaseB!#REF!</definedName>
    <definedName name="Men">[12]GRAD!$F$2:$F$61</definedName>
    <definedName name="Ment">'[1]Time series'!#REF!</definedName>
    <definedName name="Mexico_5B">[12]GRAD!$E$49:$G$49</definedName>
    <definedName name="moi" hidden="1">[5]A11!#REF!</definedName>
    <definedName name="n" localSheetId="0">#REF!</definedName>
    <definedName name="n">#REF!</definedName>
    <definedName name="n_24" localSheetId="0">#REF!</definedName>
    <definedName name="n_24">#REF!</definedName>
    <definedName name="nb" localSheetId="0">#REF!</definedName>
    <definedName name="nb">#REF!</definedName>
    <definedName name="NE" localSheetId="0">#REF!</definedName>
    <definedName name="NE">#REF!</definedName>
    <definedName name="neg_shade" localSheetId="0">#REF!</definedName>
    <definedName name="neg_shade">#REF!</definedName>
    <definedName name="Netherlands_5B">[12]GRAD!$E$50:$G$50</definedName>
    <definedName name="New_Zealand_5B">[12]GRAD!$E$51:$G$51</definedName>
    <definedName name="NFBS79X89">'[30]NFBS79-89'!$A$3:$M$49</definedName>
    <definedName name="NFBS79X89T">'[30]NFBS79-89'!$A$3:$M$3</definedName>
    <definedName name="NFBS90X97">'[30]NFBS90-97'!$A$3:$M$49</definedName>
    <definedName name="NFBS90X97T">'[30]NFBS90-97'!$A$3:$M$3</definedName>
    <definedName name="ni" localSheetId="0">#REF!</definedName>
    <definedName name="ni">#REF!</definedName>
    <definedName name="NLD" localSheetId="0">#REF!</definedName>
    <definedName name="NLD">#REF!</definedName>
    <definedName name="NLDP" localSheetId="0">#REF!</definedName>
    <definedName name="NLDP">#REF!</definedName>
    <definedName name="NO" localSheetId="0">#REF!</definedName>
    <definedName name="NO">#REF!</definedName>
    <definedName name="No___Filter_Dependent" localSheetId="0">#REF!</definedName>
    <definedName name="No___Filter_Dependent">#REF!</definedName>
    <definedName name="NORP" localSheetId="0">#REF!</definedName>
    <definedName name="NORP">#REF!</definedName>
    <definedName name="Norway_5B">[12]GRAD!$E$52:$G$52</definedName>
    <definedName name="nosig_est_2" localSheetId="0">'3.1 pav.'!$O$86:$O$96</definedName>
    <definedName name="nosig_est_2">#REF!</definedName>
    <definedName name="NOTE" localSheetId="0">#REF!</definedName>
    <definedName name="NOTE">#REF!</definedName>
    <definedName name="ok" hidden="1">'[5]Time series'!#REF!</definedName>
    <definedName name="p" localSheetId="0">#REF!</definedName>
    <definedName name="p">#REF!</definedName>
    <definedName name="p5_age">[31]p5_ageISC5a!$A$1:$D$55</definedName>
    <definedName name="p5nr">[32]P5nr_2!$A$1:$AC$43</definedName>
    <definedName name="parent" hidden="1">'[5]Time series'!#REF!</definedName>
    <definedName name="parental">[2]EAT12_1!#REF!,[2]EAT12_1!#REF!,[2]EAT12_1!#REF!,[2]EAT12_1!#REF!,[2]EAT12_1!#REF!,[2]EAT12_1!#REF!,[2]EAT12_1!#REF!,[2]EAT12_1!#REF!,[2]EAT12_1!#REF!,[2]EAT12_1!#REF!</definedName>
    <definedName name="perseverance" hidden="1">'[5]Time series'!#REF!</definedName>
    <definedName name="Poland_5B">[12]GRAD!$E$53:$G$53</definedName>
    <definedName name="POpula">[33]POpula!$A$1:$I$1559</definedName>
    <definedName name="popula1">[33]POpula!$A$1:$I$1559</definedName>
    <definedName name="Portugal_5B">[12]GRAD!$E$54:$G$54</definedName>
    <definedName name="_xlnm.Print_Area" localSheetId="0">#REF!</definedName>
    <definedName name="_xlnm.Print_Area">#REF!</definedName>
    <definedName name="PRINT_AREA_MI" localSheetId="0">#REF!</definedName>
    <definedName name="PRINT_AREA_MI">#REF!</definedName>
    <definedName name="_xlnm.Print_Titles" localSheetId="0">#REF!</definedName>
    <definedName name="_xlnm.Print_Titles">#REF!</definedName>
    <definedName name="PRINT_TITLES_MI" localSheetId="0">#REF!</definedName>
    <definedName name="PRINT_TITLES_MI">#REF!</definedName>
    <definedName name="rename" hidden="1">'[5]Time series'!#REF!</definedName>
    <definedName name="renames" hidden="1">'[5]Time series'!#REF!</definedName>
    <definedName name="rrrrrr" localSheetId="0">#REF!</definedName>
    <definedName name="rrrrrr">#REF!</definedName>
    <definedName name="sc11qa" localSheetId="0">#REF!</definedName>
    <definedName name="sc11qa">#REF!</definedName>
    <definedName name="sdakjkjsad" hidden="1">'[5]Time series'!#REF!</definedName>
    <definedName name="sdfd" localSheetId="0" hidden="1">{"Page1",#N/A,FALSE,"ARA M&amp;F&amp;T";"Page2",#N/A,FALSE,"ARA M&amp;F&amp;T";"Page3",#N/A,FALSE,"ARA M&amp;F&amp;T"}</definedName>
    <definedName name="sdfd" hidden="1">{"Page1",#N/A,FALSE,"ARA M&amp;F&amp;T";"Page2",#N/A,FALSE,"ARA M&amp;F&amp;T";"Page3",#N/A,FALSE,"ARA M&amp;F&amp;T"}</definedName>
    <definedName name="shade" localSheetId="0">#REF!</definedName>
    <definedName name="shade">#REF!</definedName>
    <definedName name="shift">[34]Data_Shifted!$I$1</definedName>
    <definedName name="sig_diff" localSheetId="0">'3.1 pav.'!$D$86:$D$96</definedName>
    <definedName name="sig_diff">#REF!</definedName>
    <definedName name="sig_est_1_neg" localSheetId="0">'3.1 pav.'!$K$86:$K$96</definedName>
    <definedName name="sig_est_1_neg">#REF!</definedName>
    <definedName name="sig_est_1_nosig" localSheetId="0">'3.1 pav.'!$L$86:$L$96</definedName>
    <definedName name="sig_est_1_nosig">#REF!</definedName>
    <definedName name="sig_est_1_pos" localSheetId="0">'3.1 pav.'!$J$86:$J$96</definedName>
    <definedName name="sig_est_1_pos">#REF!</definedName>
    <definedName name="sig_est_2_neg" localSheetId="0">'3.1 pav.'!$N$86:$N$96</definedName>
    <definedName name="sig_est_2_neg">#REF!</definedName>
    <definedName name="sig_est_2_pos" localSheetId="0">'3.1 pav.'!$M$86:$M$96</definedName>
    <definedName name="sig_est_2_pos">#REF!</definedName>
    <definedName name="Slovakia_5B">[12]GRAD!$E$55:$G$55</definedName>
    <definedName name="smt" localSheetId="0">#REF!</definedName>
    <definedName name="smt">#REF!</definedName>
    <definedName name="SORTIE1" localSheetId="0">#REF!</definedName>
    <definedName name="SORTIE1">#REF!</definedName>
    <definedName name="Spain_5B">[12]GRAD!$E$56:$G$56</definedName>
    <definedName name="SPAP" localSheetId="0">#REF!</definedName>
    <definedName name="SPAP">#REF!</definedName>
    <definedName name="SPSS">[35]Figure5.6!$B$2:$X$30</definedName>
    <definedName name="SW" localSheetId="0">#REF!</definedName>
    <definedName name="SW">#REF!</definedName>
    <definedName name="SWE" localSheetId="0">#REF!</definedName>
    <definedName name="SWE">#REF!</definedName>
    <definedName name="Sweden_5B">[12]GRAD!$E$57:$G$57</definedName>
    <definedName name="SWEP" localSheetId="0">#REF!</definedName>
    <definedName name="SWEP">#REF!</definedName>
    <definedName name="SWIP" localSheetId="0">#REF!</definedName>
    <definedName name="SWIP">#REF!</definedName>
    <definedName name="Switzerland_5B">[12]GRAD!$E$58:$G$58</definedName>
    <definedName name="SysFinanceYearEnd" localSheetId="0">#REF!</definedName>
    <definedName name="SysFinanceYearEnd">#REF!</definedName>
    <definedName name="SysFinanceYearStart" localSheetId="0">#REF!</definedName>
    <definedName name="SysFinanceYearStart">#REF!</definedName>
    <definedName name="SZ" localSheetId="0">#REF!</definedName>
    <definedName name="SZ">#REF!</definedName>
    <definedName name="T15b" localSheetId="0">#REF!</definedName>
    <definedName name="T15b">#REF!</definedName>
    <definedName name="tabx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OC_INDEX" localSheetId="0">#REF!</definedName>
    <definedName name="TOC_INDEX">#REF!</definedName>
    <definedName name="toto">'[36]Graph 3.7.a'!$B$125:$C$151</definedName>
    <definedName name="toto1">[37]Data5.11a!$B$3:$C$34</definedName>
    <definedName name="tpoc00" localSheetId="0">#REF!</definedName>
    <definedName name="tpoc00">#REF!</definedName>
    <definedName name="tpoc00_2" localSheetId="0">#REF!</definedName>
    <definedName name="tpoc00_2">#REF!</definedName>
    <definedName name="Turkey_5B">[12]GRAD!$E$59:$G$59</definedName>
    <definedName name="UK" localSheetId="0">#REF!</definedName>
    <definedName name="UK">#REF!</definedName>
    <definedName name="UKP" localSheetId="0">#REF!</definedName>
    <definedName name="UKP">#REF!</definedName>
    <definedName name="United_Kingdom_5B">[12]GRAD!$E$60:$G$60</definedName>
    <definedName name="United_States_5B">[12]GRAD!$E$61:$G$61</definedName>
    <definedName name="USA_m" localSheetId="0">#REF!</definedName>
    <definedName name="USA_m">#REF!</definedName>
    <definedName name="values" localSheetId="0">#REF!</definedName>
    <definedName name="values">#REF!</definedName>
    <definedName name="valuevx">42.314159</definedName>
    <definedName name="weight">[38]F5_W!$A$1:$C$33</definedName>
    <definedName name="Women">[12]GRAD!$G$2:$G$61</definedName>
    <definedName name="wrn.Graf95_96.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localSheetId="0" hidden="1">{"_R22_General",#N/A,TRUE,"R22_General";"_R22_Questions",#N/A,TRUE,"R22_Questions";"ColA_R22",#N/A,TRUE,"R2295";"_R22_Tables",#N/A,TRUE,"R2295"}</definedName>
    <definedName name="wrn.R22_Data_Collection1997." hidden="1">{"_R22_General",#N/A,TRUE,"R22_General";"_R22_Questions",#N/A,TRUE,"R22_Questions";"ColA_R22",#N/A,TRUE,"R2295";"_R22_Tables",#N/A,TRUE,"R2295"}</definedName>
    <definedName name="wrn.TabARA." localSheetId="0" hidden="1">{"Page1",#N/A,FALSE,"ARA M&amp;F&amp;T";"Page2",#N/A,FALSE,"ARA M&amp;F&amp;T";"Page3",#N/A,FALSE,"ARA M&amp;F&amp;T"}</definedName>
    <definedName name="wrn.TabARA." hidden="1">{"Page1",#N/A,FALSE,"ARA M&amp;F&amp;T";"Page2",#N/A,FALSE,"ARA M&amp;F&amp;T";"Page3",#N/A,FALSE,"ARA M&amp;F&amp;T"}</definedName>
    <definedName name="x">[39]Settings!$B$14</definedName>
    <definedName name="xx" hidden="1">'[5]Time series'!#REF!</definedName>
    <definedName name="y" localSheetId="0">#REF!</definedName>
    <definedName name="y">#REF!</definedName>
    <definedName name="year">[21]Results!$B$10</definedName>
    <definedName name="Yes" localSheetId="0">#REF!</definedName>
    <definedName name="Yes">#REF!</definedName>
    <definedName name="yes___TREND_ITEM" localSheetId="0">#REF!</definedName>
    <definedName name="yes___TREND_ITEM">#REF!</definedName>
    <definedName name="YesNo" localSheetId="0">#REF!</definedName>
    <definedName name="YesNo">#REF!</definedName>
    <definedName name="YesNoPISA" localSheetId="0">#REF!</definedName>
    <definedName name="YesNoPISA">#REF!</definedName>
    <definedName name="yut" localSheetId="0">#REF!</definedName>
    <definedName name="yut">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86" i="1" l="1"/>
  <c r="G86" i="1" s="1"/>
  <c r="I86" i="1"/>
  <c r="L86" i="1"/>
  <c r="O86" i="1"/>
  <c r="E87" i="1"/>
  <c r="H87" i="1" s="1"/>
  <c r="I87" i="1"/>
  <c r="L87" i="1"/>
  <c r="M87" i="1"/>
  <c r="O87" i="1"/>
  <c r="E88" i="1"/>
  <c r="J88" i="1" s="1"/>
  <c r="L88" i="1"/>
  <c r="O88" i="1"/>
  <c r="E89" i="1"/>
  <c r="G89" i="1" s="1"/>
  <c r="L89" i="1"/>
  <c r="O89" i="1"/>
  <c r="E90" i="1"/>
  <c r="G90" i="1" s="1"/>
  <c r="L90" i="1"/>
  <c r="O90" i="1"/>
  <c r="E91" i="1"/>
  <c r="J91" i="1" s="1"/>
  <c r="L91" i="1"/>
  <c r="O91" i="1"/>
  <c r="E92" i="1"/>
  <c r="G92" i="1" s="1"/>
  <c r="I92" i="1"/>
  <c r="L92" i="1"/>
  <c r="O92" i="1"/>
  <c r="E93" i="1"/>
  <c r="G93" i="1" s="1"/>
  <c r="I93" i="1"/>
  <c r="L93" i="1"/>
  <c r="O93" i="1"/>
  <c r="E94" i="1"/>
  <c r="J94" i="1" s="1"/>
  <c r="I94" i="1"/>
  <c r="L94" i="1"/>
  <c r="O94" i="1"/>
  <c r="E95" i="1"/>
  <c r="G95" i="1" s="1"/>
  <c r="I95" i="1"/>
  <c r="L95" i="1"/>
  <c r="O95" i="1"/>
  <c r="E96" i="1"/>
  <c r="I96" i="1" s="1"/>
  <c r="G96" i="1"/>
  <c r="J96" i="1"/>
  <c r="L96" i="1"/>
  <c r="M96" i="1"/>
  <c r="N96" i="1"/>
  <c r="O96" i="1"/>
  <c r="E97" i="1"/>
  <c r="J97" i="1" s="1"/>
  <c r="L97" i="1"/>
  <c r="O97" i="1"/>
  <c r="E98" i="1"/>
  <c r="G98" i="1" s="1"/>
  <c r="I98" i="1"/>
  <c r="L98" i="1"/>
  <c r="O98" i="1"/>
  <c r="E99" i="1"/>
  <c r="J99" i="1" s="1"/>
  <c r="I99" i="1"/>
  <c r="L99" i="1"/>
  <c r="O99" i="1"/>
  <c r="E100" i="1"/>
  <c r="J100" i="1" s="1"/>
  <c r="L100" i="1"/>
  <c r="O100" i="1"/>
  <c r="E101" i="1"/>
  <c r="G101" i="1" s="1"/>
  <c r="L101" i="1"/>
  <c r="O101" i="1"/>
  <c r="E102" i="1"/>
  <c r="K102" i="1" s="1"/>
  <c r="I102" i="1"/>
  <c r="L102" i="1"/>
  <c r="O102" i="1"/>
  <c r="E103" i="1"/>
  <c r="J103" i="1" s="1"/>
  <c r="L103" i="1"/>
  <c r="O103" i="1"/>
  <c r="E104" i="1"/>
  <c r="G104" i="1" s="1"/>
  <c r="I104" i="1"/>
  <c r="L104" i="1"/>
  <c r="O104" i="1"/>
  <c r="E105" i="1"/>
  <c r="K105" i="1" s="1"/>
  <c r="I105" i="1"/>
  <c r="J105" i="1"/>
  <c r="L105" i="1"/>
  <c r="M105" i="1"/>
  <c r="O105" i="1"/>
  <c r="E106" i="1"/>
  <c r="J106" i="1" s="1"/>
  <c r="I106" i="1"/>
  <c r="L106" i="1"/>
  <c r="O106" i="1"/>
  <c r="E107" i="1"/>
  <c r="G107" i="1" s="1"/>
  <c r="I107" i="1"/>
  <c r="L107" i="1"/>
  <c r="O107" i="1"/>
  <c r="E108" i="1"/>
  <c r="G108" i="1" s="1"/>
  <c r="I108" i="1"/>
  <c r="L108" i="1"/>
  <c r="O108" i="1"/>
  <c r="E109" i="1"/>
  <c r="J109" i="1" s="1"/>
  <c r="L109" i="1"/>
  <c r="O109" i="1"/>
  <c r="E110" i="1"/>
  <c r="G110" i="1" s="1"/>
  <c r="I110" i="1"/>
  <c r="L110" i="1"/>
  <c r="O110" i="1"/>
  <c r="E111" i="1"/>
  <c r="I111" i="1" s="1"/>
  <c r="L111" i="1"/>
  <c r="O111" i="1"/>
  <c r="E112" i="1"/>
  <c r="J112" i="1" s="1"/>
  <c r="L112" i="1"/>
  <c r="O112" i="1"/>
  <c r="E113" i="1"/>
  <c r="G113" i="1" s="1"/>
  <c r="L113" i="1"/>
  <c r="O113" i="1"/>
  <c r="E114" i="1"/>
  <c r="I114" i="1" s="1"/>
  <c r="L114" i="1"/>
  <c r="O114" i="1"/>
  <c r="E115" i="1"/>
  <c r="J115" i="1" s="1"/>
  <c r="L115" i="1"/>
  <c r="O115" i="1"/>
  <c r="E116" i="1"/>
  <c r="G116" i="1" s="1"/>
  <c r="L116" i="1"/>
  <c r="O116" i="1"/>
  <c r="E117" i="1"/>
  <c r="J117" i="1" s="1"/>
  <c r="I117" i="1"/>
  <c r="L117" i="1"/>
  <c r="N117" i="1"/>
  <c r="O117" i="1"/>
  <c r="E118" i="1"/>
  <c r="J118" i="1" s="1"/>
  <c r="L118" i="1"/>
  <c r="O118" i="1"/>
  <c r="E119" i="1"/>
  <c r="G119" i="1" s="1"/>
  <c r="L119" i="1"/>
  <c r="O119" i="1"/>
  <c r="E120" i="1"/>
  <c r="I120" i="1" s="1"/>
  <c r="L120" i="1"/>
  <c r="O120" i="1"/>
  <c r="E121" i="1"/>
  <c r="J121" i="1" s="1"/>
  <c r="L121" i="1"/>
  <c r="O121" i="1"/>
  <c r="E122" i="1"/>
  <c r="G122" i="1" s="1"/>
  <c r="I122" i="1"/>
  <c r="L122" i="1"/>
  <c r="O122" i="1"/>
  <c r="E123" i="1"/>
  <c r="I123" i="1" s="1"/>
  <c r="L123" i="1"/>
  <c r="O123" i="1"/>
  <c r="E124" i="1"/>
  <c r="J124" i="1" s="1"/>
  <c r="I124" i="1"/>
  <c r="L124" i="1"/>
  <c r="O124" i="1"/>
  <c r="E125" i="1"/>
  <c r="G125" i="1" s="1"/>
  <c r="I125" i="1"/>
  <c r="L125" i="1"/>
  <c r="O125" i="1"/>
  <c r="E126" i="1"/>
  <c r="I126" i="1" s="1"/>
  <c r="L126" i="1"/>
  <c r="O126" i="1"/>
  <c r="E127" i="1"/>
  <c r="J127" i="1" s="1"/>
  <c r="I127" i="1"/>
  <c r="L127" i="1"/>
  <c r="O127" i="1"/>
  <c r="E128" i="1"/>
  <c r="G128" i="1" s="1"/>
  <c r="L128" i="1"/>
  <c r="O128" i="1"/>
  <c r="E129" i="1"/>
  <c r="I129" i="1" s="1"/>
  <c r="L129" i="1"/>
  <c r="O129" i="1"/>
  <c r="H92" i="1" l="1"/>
  <c r="G91" i="1"/>
  <c r="N87" i="1"/>
  <c r="G87" i="1"/>
  <c r="G100" i="1"/>
  <c r="N126" i="1"/>
  <c r="M120" i="1"/>
  <c r="M117" i="1"/>
  <c r="K108" i="1"/>
  <c r="N104" i="1"/>
  <c r="H96" i="1"/>
  <c r="I91" i="1"/>
  <c r="H123" i="1"/>
  <c r="J120" i="1"/>
  <c r="K116" i="1"/>
  <c r="M114" i="1"/>
  <c r="H117" i="1"/>
  <c r="G124" i="1"/>
  <c r="G117" i="1"/>
  <c r="H114" i="1"/>
  <c r="I100" i="1"/>
  <c r="K96" i="1"/>
  <c r="N92" i="1"/>
  <c r="M91" i="1"/>
  <c r="M111" i="1"/>
  <c r="I109" i="1"/>
  <c r="I101" i="1"/>
  <c r="K123" i="1"/>
  <c r="H110" i="1"/>
  <c r="G109" i="1"/>
  <c r="G102" i="1"/>
  <c r="H101" i="1"/>
  <c r="M129" i="1"/>
  <c r="H125" i="1"/>
  <c r="G123" i="1"/>
  <c r="G112" i="1"/>
  <c r="K98" i="1"/>
  <c r="G97" i="1"/>
  <c r="K113" i="1"/>
  <c r="N110" i="1"/>
  <c r="M109" i="1"/>
  <c r="H105" i="1"/>
  <c r="K104" i="1"/>
  <c r="K90" i="1"/>
  <c r="J129" i="1"/>
  <c r="N123" i="1"/>
  <c r="I121" i="1"/>
  <c r="H113" i="1"/>
  <c r="N105" i="1"/>
  <c r="G105" i="1"/>
  <c r="K101" i="1"/>
  <c r="H99" i="1"/>
  <c r="H98" i="1"/>
  <c r="I90" i="1"/>
  <c r="M126" i="1"/>
  <c r="K126" i="1"/>
  <c r="M124" i="1"/>
  <c r="K117" i="1"/>
  <c r="M102" i="1"/>
  <c r="K87" i="1"/>
  <c r="N125" i="1"/>
  <c r="J126" i="1"/>
  <c r="K125" i="1"/>
  <c r="M123" i="1"/>
  <c r="N116" i="1"/>
  <c r="M112" i="1"/>
  <c r="N101" i="1"/>
  <c r="J87" i="1"/>
  <c r="G126" i="1"/>
  <c r="J102" i="1"/>
  <c r="M100" i="1"/>
  <c r="N99" i="1"/>
  <c r="M97" i="1"/>
  <c r="N86" i="1"/>
  <c r="K129" i="1"/>
  <c r="N128" i="1"/>
  <c r="H126" i="1"/>
  <c r="H122" i="1"/>
  <c r="G121" i="1"/>
  <c r="K120" i="1"/>
  <c r="N119" i="1"/>
  <c r="M115" i="1"/>
  <c r="N114" i="1"/>
  <c r="G114" i="1"/>
  <c r="I113" i="1"/>
  <c r="I112" i="1"/>
  <c r="J108" i="1"/>
  <c r="N107" i="1"/>
  <c r="M103" i="1"/>
  <c r="N102" i="1"/>
  <c r="H102" i="1"/>
  <c r="M99" i="1"/>
  <c r="G99" i="1"/>
  <c r="I97" i="1"/>
  <c r="H95" i="1"/>
  <c r="G94" i="1"/>
  <c r="K93" i="1"/>
  <c r="J90" i="1"/>
  <c r="N89" i="1"/>
  <c r="M86" i="1"/>
  <c r="M118" i="1"/>
  <c r="M106" i="1"/>
  <c r="J93" i="1"/>
  <c r="M88" i="1"/>
  <c r="H129" i="1"/>
  <c r="K128" i="1"/>
  <c r="N122" i="1"/>
  <c r="H120" i="1"/>
  <c r="K119" i="1"/>
  <c r="I116" i="1"/>
  <c r="I115" i="1"/>
  <c r="J111" i="1"/>
  <c r="N108" i="1"/>
  <c r="H108" i="1"/>
  <c r="K107" i="1"/>
  <c r="I103" i="1"/>
  <c r="K99" i="1"/>
  <c r="N95" i="1"/>
  <c r="N90" i="1"/>
  <c r="H90" i="1"/>
  <c r="K89" i="1"/>
  <c r="K86" i="1"/>
  <c r="M127" i="1"/>
  <c r="N129" i="1"/>
  <c r="G129" i="1"/>
  <c r="I128" i="1"/>
  <c r="J123" i="1"/>
  <c r="M121" i="1"/>
  <c r="N120" i="1"/>
  <c r="G120" i="1"/>
  <c r="I119" i="1"/>
  <c r="I118" i="1"/>
  <c r="H116" i="1"/>
  <c r="G115" i="1"/>
  <c r="K114" i="1"/>
  <c r="N113" i="1"/>
  <c r="H111" i="1"/>
  <c r="K110" i="1"/>
  <c r="M108" i="1"/>
  <c r="H104" i="1"/>
  <c r="G103" i="1"/>
  <c r="N98" i="1"/>
  <c r="M94" i="1"/>
  <c r="N93" i="1"/>
  <c r="H93" i="1"/>
  <c r="K92" i="1"/>
  <c r="M90" i="1"/>
  <c r="I89" i="1"/>
  <c r="I88" i="1"/>
  <c r="K111" i="1"/>
  <c r="H128" i="1"/>
  <c r="G127" i="1"/>
  <c r="K122" i="1"/>
  <c r="H119" i="1"/>
  <c r="G118" i="1"/>
  <c r="J114" i="1"/>
  <c r="N111" i="1"/>
  <c r="G111" i="1"/>
  <c r="H107" i="1"/>
  <c r="G106" i="1"/>
  <c r="K95" i="1"/>
  <c r="M93" i="1"/>
  <c r="H89" i="1"/>
  <c r="G88" i="1"/>
  <c r="J128" i="1"/>
  <c r="N127" i="1"/>
  <c r="H127" i="1"/>
  <c r="J125" i="1"/>
  <c r="N124" i="1"/>
  <c r="H124" i="1"/>
  <c r="J122" i="1"/>
  <c r="N121" i="1"/>
  <c r="H121" i="1"/>
  <c r="J119" i="1"/>
  <c r="N118" i="1"/>
  <c r="H118" i="1"/>
  <c r="J116" i="1"/>
  <c r="N115" i="1"/>
  <c r="H115" i="1"/>
  <c r="J113" i="1"/>
  <c r="N112" i="1"/>
  <c r="H112" i="1"/>
  <c r="J110" i="1"/>
  <c r="N109" i="1"/>
  <c r="H109" i="1"/>
  <c r="J107" i="1"/>
  <c r="N106" i="1"/>
  <c r="H106" i="1"/>
  <c r="J104" i="1"/>
  <c r="N103" i="1"/>
  <c r="H103" i="1"/>
  <c r="J101" i="1"/>
  <c r="N100" i="1"/>
  <c r="H100" i="1"/>
  <c r="J98" i="1"/>
  <c r="N97" i="1"/>
  <c r="H97" i="1"/>
  <c r="J95" i="1"/>
  <c r="N94" i="1"/>
  <c r="H94" i="1"/>
  <c r="J92" i="1"/>
  <c r="N91" i="1"/>
  <c r="H91" i="1"/>
  <c r="J89" i="1"/>
  <c r="N88" i="1"/>
  <c r="H88" i="1"/>
  <c r="J86" i="1"/>
  <c r="H86" i="1"/>
  <c r="M128" i="1"/>
  <c r="K127" i="1"/>
  <c r="M125" i="1"/>
  <c r="K124" i="1"/>
  <c r="M122" i="1"/>
  <c r="K121" i="1"/>
  <c r="M119" i="1"/>
  <c r="K118" i="1"/>
  <c r="M116" i="1"/>
  <c r="K115" i="1"/>
  <c r="M113" i="1"/>
  <c r="K112" i="1"/>
  <c r="M110" i="1"/>
  <c r="K109" i="1"/>
  <c r="M107" i="1"/>
  <c r="K106" i="1"/>
  <c r="M104" i="1"/>
  <c r="K103" i="1"/>
  <c r="M101" i="1"/>
  <c r="K100" i="1"/>
  <c r="M98" i="1"/>
  <c r="K97" i="1"/>
  <c r="M95" i="1"/>
  <c r="K94" i="1"/>
  <c r="M92" i="1"/>
  <c r="K91" i="1"/>
  <c r="M89" i="1"/>
  <c r="K88" i="1"/>
</calcChain>
</file>

<file path=xl/sharedStrings.xml><?xml version="1.0" encoding="utf-8"?>
<sst xmlns="http://schemas.openxmlformats.org/spreadsheetml/2006/main" count="105" uniqueCount="62">
  <si>
    <t>Lietuva. Švietimas šalyje ir regionuose. Mokytojai. Vilnius. 2026</t>
  </si>
  <si>
    <t>Šanchajus (Kinija)</t>
  </si>
  <si>
    <t>Izraelis</t>
  </si>
  <si>
    <t>Nyderlandai*</t>
  </si>
  <si>
    <t>Pietų Afrikos Respublika </t>
  </si>
  <si>
    <t>Naujoji Zelandija*</t>
  </si>
  <si>
    <t>Kazachija</t>
  </si>
  <si>
    <t>Singapūras</t>
  </si>
  <si>
    <t>JAV</t>
  </si>
  <si>
    <t>Japonija</t>
  </si>
  <si>
    <t>Australija</t>
  </si>
  <si>
    <t>Belgija (flam.)</t>
  </si>
  <si>
    <t>Vietnamas</t>
  </si>
  <si>
    <t>Čekija</t>
  </si>
  <si>
    <t>Brazilija</t>
  </si>
  <si>
    <t>Kolumbija</t>
  </si>
  <si>
    <t>Belgija</t>
  </si>
  <si>
    <t>Malta</t>
  </si>
  <si>
    <t>Islandija</t>
  </si>
  <si>
    <t>LIETUVA</t>
  </si>
  <si>
    <t>Turkija</t>
  </si>
  <si>
    <t>Latvija</t>
  </si>
  <si>
    <t>Vengrija</t>
  </si>
  <si>
    <t>Bulgarija</t>
  </si>
  <si>
    <t>Alberta (Kanada)*</t>
  </si>
  <si>
    <t>Rumunija</t>
  </si>
  <si>
    <t>Švedija</t>
  </si>
  <si>
    <t>Slovakija</t>
  </si>
  <si>
    <t>Estija</t>
  </si>
  <si>
    <t>Danija</t>
  </si>
  <si>
    <t>Austrija</t>
  </si>
  <si>
    <t>Portugalija</t>
  </si>
  <si>
    <t>Norvegija*</t>
  </si>
  <si>
    <t>Saudo Arabija</t>
  </si>
  <si>
    <t>Prancūzija</t>
  </si>
  <si>
    <t>Belgija (pranc.)</t>
  </si>
  <si>
    <t>Kroatija</t>
  </si>
  <si>
    <t>Italija</t>
  </si>
  <si>
    <t>Ispanija</t>
  </si>
  <si>
    <t>Suomija</t>
  </si>
  <si>
    <t>Slovėnija</t>
  </si>
  <si>
    <t>Pietų Korėja</t>
  </si>
  <si>
    <t>Čilė</t>
  </si>
  <si>
    <t>sig_diff</t>
  </si>
  <si>
    <t>diff_2v1</t>
  </si>
  <si>
    <t>diff_pos</t>
  </si>
  <si>
    <t>diff_neg</t>
  </si>
  <si>
    <t>diff_nosig</t>
  </si>
  <si>
    <t>sig_est_1_pos</t>
  </si>
  <si>
    <t>sig_est_1_neg</t>
  </si>
  <si>
    <t>sig_est_1_nosig</t>
  </si>
  <si>
    <t>sig_est_2_pos</t>
  </si>
  <si>
    <t>sig_est_2_neg</t>
  </si>
  <si>
    <t>nosig_est_2</t>
  </si>
  <si>
    <t>Country</t>
  </si>
  <si>
    <t>Significant</t>
  </si>
  <si>
    <t xml:space="preserve">LIETUVA </t>
  </si>
  <si>
    <t>3.1 pav. Nuo 2018 m. iki 2024 m. Lietuvoje reikšmingai išaugo pradedančiųjų mokytojų, kuriems buvo skirtas mentorius, dalis</t>
  </si>
  <si>
    <t>Pradedančiųjų mokytojų, nurodžiusių, kad jiems yra paskirtas mentorius, dalis (proc.), EBPO TALIS 2018 m. ir 2024 m. duomenimis</t>
  </si>
  <si>
    <t>Duomenų šaltinis: Melnikė, Valavičiūtė, Sevalneva, Urbienė, Dudaitė-Zavistanavičienė, 2026</t>
  </si>
  <si>
    <t>Jungtiniai Arabų Emyratai</t>
  </si>
  <si>
    <t>27 EBPO šalių vidurkis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</si>
</sst>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186"/>
      <scheme val="minor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theme="1"/>
      <name val="Arial"/>
      <family val="2"/>
      <charset val="186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6"/>
      <color theme="0"/>
      <name val="Arial"/>
      <family val="2"/>
    </font>
    <font>
      <sz val="9"/>
      <color theme="1"/>
      <name val="Arial Narrow"/>
      <family val="2"/>
    </font>
    <font>
      <b/>
      <sz val="10"/>
      <color theme="1"/>
      <name val="Arial"/>
      <family val="2"/>
      <charset val="186"/>
    </font>
    <font>
      <sz val="10"/>
      <color rgb="FF000000"/>
      <name val="Arial"/>
      <family val="2"/>
      <charset val="186"/>
    </font>
    <font>
      <b/>
      <sz val="10"/>
      <color theme="9" tint="-0.249977111117893"/>
      <name val="Arial"/>
      <family val="2"/>
      <charset val="186"/>
    </font>
    <font>
      <sz val="10"/>
      <color rgb="FF0070C0"/>
      <name val="Arial"/>
      <family val="2"/>
      <charset val="186"/>
    </font>
    <font>
      <sz val="10"/>
      <name val="Tahoma"/>
      <family val="2"/>
      <charset val="186"/>
    </font>
    <font>
      <b/>
      <sz val="12"/>
      <name val="Calibri"/>
      <family val="2"/>
      <charset val="186"/>
      <scheme val="minor"/>
    </font>
    <font>
      <sz val="10"/>
      <color theme="1"/>
      <name val="Tahoma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32">
    <xf numFmtId="0" fontId="0" fillId="0" borderId="0" xfId="0"/>
    <xf numFmtId="0" fontId="1" fillId="0" borderId="0" xfId="1"/>
    <xf numFmtId="0" fontId="2" fillId="0" borderId="0" xfId="1" applyFont="1"/>
    <xf numFmtId="1" fontId="3" fillId="0" borderId="0" xfId="1" applyNumberFormat="1" applyFont="1"/>
    <xf numFmtId="0" fontId="4" fillId="2" borderId="1" xfId="0" applyFont="1" applyFill="1" applyBorder="1"/>
    <xf numFmtId="0" fontId="6" fillId="2" borderId="1" xfId="0" applyFont="1" applyFill="1" applyBorder="1"/>
    <xf numFmtId="0" fontId="4" fillId="2" borderId="3" xfId="0" applyFont="1" applyFill="1" applyBorder="1"/>
    <xf numFmtId="0" fontId="4" fillId="2" borderId="0" xfId="0" applyFont="1" applyFill="1"/>
    <xf numFmtId="49" fontId="3" fillId="0" borderId="0" xfId="1" applyNumberFormat="1" applyFont="1"/>
    <xf numFmtId="0" fontId="5" fillId="0" borderId="0" xfId="1" applyFont="1"/>
    <xf numFmtId="49" fontId="5" fillId="0" borderId="0" xfId="1" applyNumberFormat="1" applyFont="1"/>
    <xf numFmtId="0" fontId="8" fillId="0" borderId="0" xfId="1" applyFont="1" applyAlignment="1">
      <alignment horizontal="center" vertical="center" wrapText="1"/>
    </xf>
    <xf numFmtId="49" fontId="3" fillId="0" borderId="0" xfId="1" applyNumberFormat="1" applyFont="1" applyAlignment="1">
      <alignment wrapText="1"/>
    </xf>
    <xf numFmtId="0" fontId="9" fillId="0" borderId="0" xfId="1" applyFont="1"/>
    <xf numFmtId="0" fontId="5" fillId="0" borderId="2" xfId="1" applyFont="1" applyBorder="1"/>
    <xf numFmtId="164" fontId="3" fillId="0" borderId="2" xfId="1" applyNumberFormat="1" applyFont="1" applyBorder="1"/>
    <xf numFmtId="49" fontId="10" fillId="0" borderId="2" xfId="1" applyNumberFormat="1" applyFont="1" applyBorder="1"/>
    <xf numFmtId="0" fontId="11" fillId="2" borderId="2" xfId="0" applyFont="1" applyFill="1" applyBorder="1"/>
    <xf numFmtId="0" fontId="3" fillId="0" borderId="2" xfId="2" applyFont="1" applyBorder="1"/>
    <xf numFmtId="0" fontId="11" fillId="0" borderId="2" xfId="0" applyFont="1" applyBorder="1"/>
    <xf numFmtId="0" fontId="12" fillId="2" borderId="2" xfId="0" applyFont="1" applyFill="1" applyBorder="1"/>
    <xf numFmtId="0" fontId="13" fillId="0" borderId="2" xfId="0" applyFont="1" applyBorder="1" applyAlignment="1">
      <alignment horizontal="left" vertical="center"/>
    </xf>
    <xf numFmtId="0" fontId="14" fillId="0" borderId="0" xfId="1" applyFont="1"/>
    <xf numFmtId="0" fontId="15" fillId="0" borderId="0" xfId="1" applyFont="1"/>
    <xf numFmtId="0" fontId="16" fillId="0" borderId="0" xfId="1" applyFont="1"/>
    <xf numFmtId="0" fontId="4" fillId="0" borderId="0" xfId="1" applyFont="1"/>
    <xf numFmtId="164" fontId="11" fillId="0" borderId="0" xfId="1" applyNumberFormat="1" applyFont="1"/>
    <xf numFmtId="1" fontId="11" fillId="0" borderId="0" xfId="1" applyNumberFormat="1" applyFont="1"/>
    <xf numFmtId="164" fontId="4" fillId="0" borderId="0" xfId="1" applyNumberFormat="1" applyFont="1"/>
    <xf numFmtId="0" fontId="6" fillId="0" borderId="0" xfId="0" applyFont="1" applyAlignment="1">
      <alignment horizontal="left" vertical="center"/>
    </xf>
    <xf numFmtId="0" fontId="11" fillId="0" borderId="1" xfId="0" applyFont="1" applyBorder="1"/>
    <xf numFmtId="0" fontId="11" fillId="0" borderId="1" xfId="2" applyFont="1" applyBorder="1"/>
  </cellXfs>
  <cellStyles count="3">
    <cellStyle name="Normal" xfId="0" builtinId="0"/>
    <cellStyle name="Normal 2" xfId="2" xr:uid="{E6F7E1AD-7C6B-4DE7-8FA6-58EE0ADADFBE}"/>
    <cellStyle name="Normal 2 2" xfId="1" xr:uid="{97895C07-0113-428C-B9AF-87BD7F0BBE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0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n-US" sz="1200" b="1" i="0" u="none" strike="noStrike" kern="1200" spc="0" baseline="0">
                <a:solidFill>
                  <a:schemeClr val="accent1"/>
                </a:solidFill>
                <a:effectLst/>
                <a:latin typeface="Aptos Narrow" panose="020B0004020202020204" pitchFamily="34" charset="0"/>
              </a:rPr>
              <a:t>● </a:t>
            </a:r>
            <a:r>
              <a:rPr lang="lt-LT" sz="1200" b="1" i="0" u="none" strike="noStrike" kern="1200" spc="0" baseline="0">
                <a:solidFill>
                  <a:schemeClr val="accent1"/>
                </a:solidFill>
                <a:effectLst/>
                <a:latin typeface="Aptos Narrow" panose="020B0004020202020204" pitchFamily="34" charset="0"/>
              </a:rPr>
              <a:t>Statistiškai reikšmingai </a:t>
            </a:r>
            <a:r>
              <a:rPr lang="lt-LT" sz="1200" b="1" i="0" u="none" strike="noStrike" kern="1200" spc="0" baseline="0">
                <a:solidFill>
                  <a:schemeClr val="accent1"/>
                </a:solidFill>
                <a:effectLst/>
                <a:latin typeface="Arial Narrow" panose="020B0606020202030204" pitchFamily="34" charset="0"/>
              </a:rPr>
              <a:t>padidėjo</a:t>
            </a:r>
            <a:r>
              <a:rPr lang="lt-LT" sz="1200" b="0" i="0" u="none" strike="noStrike" kern="1200" spc="0" baseline="0">
                <a:solidFill>
                  <a:schemeClr val="dk1"/>
                </a:solidFill>
                <a:effectLst/>
                <a:latin typeface="Arial Narrow" panose="020B0606020202030204" pitchFamily="34" charset="0"/>
              </a:rPr>
              <a:t>    </a:t>
            </a:r>
            <a:r>
              <a:rPr lang="en-US" sz="1200" b="1" i="0" u="none" strike="noStrike" kern="1200" spc="0" baseline="0">
                <a:solidFill>
                  <a:schemeClr val="accent2"/>
                </a:solidFill>
                <a:effectLst/>
                <a:latin typeface="Aptos Narrow" panose="020B0004020202020204" pitchFamily="34" charset="0"/>
              </a:rPr>
              <a:t>● </a:t>
            </a:r>
            <a:r>
              <a:rPr lang="lt-LT" sz="1200" b="1" i="0" u="none" strike="noStrike" kern="1200" spc="0" baseline="0">
                <a:solidFill>
                  <a:schemeClr val="accent2"/>
                </a:solidFill>
                <a:effectLst/>
                <a:latin typeface="Arial Narrow" panose="020B0606020202030204" pitchFamily="34" charset="0"/>
              </a:rPr>
              <a:t>Statistiškai reikšmingai sumažėjo</a:t>
            </a:r>
            <a:r>
              <a:rPr lang="lt-LT" sz="1200" b="0" i="0" u="none" strike="noStrike" kern="1200" spc="0" baseline="0">
                <a:solidFill>
                  <a:schemeClr val="accent2"/>
                </a:solidFill>
                <a:effectLst/>
                <a:latin typeface="Arial Narrow" panose="020B0606020202030204" pitchFamily="34" charset="0"/>
              </a:rPr>
              <a:t>    </a:t>
            </a:r>
            <a:r>
              <a:rPr lang="en-US" sz="1200" b="1" i="0" u="none" strike="noStrike" kern="1200" spc="0" baseline="0">
                <a:solidFill>
                  <a:schemeClr val="bg1">
                    <a:lumMod val="50000"/>
                  </a:schemeClr>
                </a:solidFill>
                <a:effectLst/>
                <a:latin typeface="Aptos Narrow" panose="020B0004020202020204" pitchFamily="34" charset="0"/>
              </a:rPr>
              <a:t>○ </a:t>
            </a:r>
            <a:r>
              <a:rPr lang="lt-LT" sz="1200" b="1" i="0" u="none" strike="noStrike" kern="1200" spc="0" baseline="0">
                <a:solidFill>
                  <a:schemeClr val="bg1">
                    <a:lumMod val="50000"/>
                  </a:schemeClr>
                </a:solidFill>
                <a:effectLst/>
                <a:latin typeface="Arial Narrow" panose="020B0606020202030204" pitchFamily="34" charset="0"/>
              </a:rPr>
              <a:t>Pokyčiai statistiškai nereikšmingi</a:t>
            </a:r>
            <a:endParaRPr lang="en-US" sz="12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Arial Narrow" panose="020B0606020202030204" pitchFamily="34" charset="0"/>
            </a:endParaRPr>
          </a:p>
        </c:rich>
      </c:tx>
      <c:layout>
        <c:manualLayout>
          <c:xMode val="edge"/>
          <c:yMode val="edge"/>
          <c:x val="0.2218778385966805"/>
          <c:y val="0.9072207435391086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0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2.7912483924969696E-2"/>
          <c:y val="4.0801579805958617E-2"/>
          <c:w val="0.95905585071401778"/>
          <c:h val="0.57845373629833152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alpha val="0"/>
                </a:schemeClr>
              </a:solidFill>
              <a:ln w="9525">
                <a:noFill/>
              </a:ln>
              <a:effectLst/>
            </c:spPr>
          </c:marker>
          <c:cat>
            <c:strRef>
              <c:f>'3.1 pav.'!$A$86:$A$129</c:f>
              <c:strCache>
                <c:ptCount val="44"/>
                <c:pt idx="0">
                  <c:v>Šanchajus (Kinija)</c:v>
                </c:pt>
                <c:pt idx="1">
                  <c:v>Jungtiniai Arabų Emyratai</c:v>
                </c:pt>
                <c:pt idx="2">
                  <c:v>Izraelis</c:v>
                </c:pt>
                <c:pt idx="3">
                  <c:v>Nyderlandai*</c:v>
                </c:pt>
                <c:pt idx="4">
                  <c:v>Pietų Afrikos Respublika </c:v>
                </c:pt>
                <c:pt idx="5">
                  <c:v>Naujoji Zelandija*</c:v>
                </c:pt>
                <c:pt idx="6">
                  <c:v>Kazachija</c:v>
                </c:pt>
                <c:pt idx="7">
                  <c:v>Singapūras</c:v>
                </c:pt>
                <c:pt idx="8">
                  <c:v>JAV</c:v>
                </c:pt>
                <c:pt idx="9">
                  <c:v>Japonija</c:v>
                </c:pt>
                <c:pt idx="10">
                  <c:v>Australija</c:v>
                </c:pt>
                <c:pt idx="11">
                  <c:v>Belgija (flam.)</c:v>
                </c:pt>
                <c:pt idx="12">
                  <c:v>Vietnamas</c:v>
                </c:pt>
                <c:pt idx="13">
                  <c:v>Čekija</c:v>
                </c:pt>
                <c:pt idx="14">
                  <c:v>Brazilija</c:v>
                </c:pt>
                <c:pt idx="15">
                  <c:v>Kolumbija</c:v>
                </c:pt>
                <c:pt idx="16">
                  <c:v>Belgija</c:v>
                </c:pt>
                <c:pt idx="17">
                  <c:v>Malta</c:v>
                </c:pt>
                <c:pt idx="18">
                  <c:v>Islandija</c:v>
                </c:pt>
                <c:pt idx="19">
                  <c:v>LIETUVA </c:v>
                </c:pt>
                <c:pt idx="20">
                  <c:v>Turkija</c:v>
                </c:pt>
                <c:pt idx="21">
                  <c:v>Latvija</c:v>
                </c:pt>
                <c:pt idx="22">
                  <c:v>27 EBPO šalių vidurkis</c:v>
                </c:pt>
                <c:pt idx="23">
                  <c:v>Vengrija</c:v>
                </c:pt>
                <c:pt idx="24">
                  <c:v>Bulgarija</c:v>
                </c:pt>
                <c:pt idx="25">
                  <c:v>Alberta (Kanada)*</c:v>
                </c:pt>
                <c:pt idx="26">
                  <c:v>Rumunija</c:v>
                </c:pt>
                <c:pt idx="27">
                  <c:v>Švedija</c:v>
                </c:pt>
                <c:pt idx="28">
                  <c:v>Slovakija</c:v>
                </c:pt>
                <c:pt idx="29">
                  <c:v>Estija</c:v>
                </c:pt>
                <c:pt idx="30">
                  <c:v>Danija</c:v>
                </c:pt>
                <c:pt idx="31">
                  <c:v>Austrija</c:v>
                </c:pt>
                <c:pt idx="32">
                  <c:v>Portugalija</c:v>
                </c:pt>
                <c:pt idx="33">
                  <c:v>Norvegija*</c:v>
                </c:pt>
                <c:pt idx="34">
                  <c:v>Saudo Arabija</c:v>
                </c:pt>
                <c:pt idx="35">
                  <c:v>Prancūzija</c:v>
                </c:pt>
                <c:pt idx="36">
                  <c:v>Belgija (pranc.)</c:v>
                </c:pt>
                <c:pt idx="37">
                  <c:v>Kroatija</c:v>
                </c:pt>
                <c:pt idx="38">
                  <c:v>Italija</c:v>
                </c:pt>
                <c:pt idx="39">
                  <c:v>Ispanija</c:v>
                </c:pt>
                <c:pt idx="40">
                  <c:v>Suomija</c:v>
                </c:pt>
                <c:pt idx="41">
                  <c:v>Slovėnija</c:v>
                </c:pt>
                <c:pt idx="42">
                  <c:v>Pietų Korėja</c:v>
                </c:pt>
                <c:pt idx="43">
                  <c:v>Čilė</c:v>
                </c:pt>
              </c:strCache>
            </c:strRef>
          </c:cat>
          <c:val>
            <c:numRef>
              <c:f>'3.1 pav.'!$J$86:$J$129</c:f>
              <c:numCache>
                <c:formatCode>General</c:formatCode>
                <c:ptCount val="44"/>
                <c:pt idx="0">
                  <c:v>67.273294410229695</c:v>
                </c:pt>
                <c:pt idx="1">
                  <c:v>43.337571425301697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29.562032671957098</c:v>
                </c:pt>
                <c:pt idx="13">
                  <c:v>25.889544499930501</c:v>
                </c:pt>
                <c:pt idx="14">
                  <c:v>#N/A</c:v>
                </c:pt>
                <c:pt idx="15">
                  <c:v>#N/A</c:v>
                </c:pt>
                <c:pt idx="16">
                  <c:v>24.9482236120019</c:v>
                </c:pt>
                <c:pt idx="17">
                  <c:v>#N/A</c:v>
                </c:pt>
                <c:pt idx="18">
                  <c:v>17.546892473691599</c:v>
                </c:pt>
                <c:pt idx="19">
                  <c:v>8.9686191807880302</c:v>
                </c:pt>
                <c:pt idx="20">
                  <c:v>15.007165775973601</c:v>
                </c:pt>
                <c:pt idx="21">
                  <c:v>16.122874404498301</c:v>
                </c:pt>
                <c:pt idx="22">
                  <c:v>19.459173092406299</c:v>
                </c:pt>
                <c:pt idx="23">
                  <c:v>#N/A</c:v>
                </c:pt>
                <c:pt idx="24">
                  <c:v>17.778393687731299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10.833431706408801</c:v>
                </c:pt>
                <c:pt idx="32">
                  <c:v>#N/A</c:v>
                </c:pt>
                <c:pt idx="33">
                  <c:v>#N/A</c:v>
                </c:pt>
                <c:pt idx="34">
                  <c:v>#N/A</c:v>
                </c:pt>
                <c:pt idx="35">
                  <c:v>#N/A</c:v>
                </c:pt>
                <c:pt idx="36">
                  <c:v>8.7677801191838292</c:v>
                </c:pt>
                <c:pt idx="37">
                  <c:v>#N/A</c:v>
                </c:pt>
                <c:pt idx="38">
                  <c:v>5.0532457600474103</c:v>
                </c:pt>
                <c:pt idx="39">
                  <c:v>10.1646592158404</c:v>
                </c:pt>
                <c:pt idx="40">
                  <c:v>#N/A</c:v>
                </c:pt>
                <c:pt idx="41">
                  <c:v>5.4251368120957704</c:v>
                </c:pt>
                <c:pt idx="42">
                  <c:v>#N/A</c:v>
                </c:pt>
                <c:pt idx="43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07D-43DF-A9E9-D7242305F50E}"/>
            </c:ext>
          </c:extLst>
        </c:ser>
        <c:ser>
          <c:idx val="1"/>
          <c:order val="1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alpha val="0"/>
                </a:schemeClr>
              </a:solidFill>
              <a:ln w="9525">
                <a:noFill/>
              </a:ln>
              <a:effectLst/>
            </c:spPr>
          </c:marker>
          <c:cat>
            <c:strRef>
              <c:f>'3.1 pav.'!$A$86:$A$129</c:f>
              <c:strCache>
                <c:ptCount val="44"/>
                <c:pt idx="0">
                  <c:v>Šanchajus (Kinija)</c:v>
                </c:pt>
                <c:pt idx="1">
                  <c:v>Jungtiniai Arabų Emyratai</c:v>
                </c:pt>
                <c:pt idx="2">
                  <c:v>Izraelis</c:v>
                </c:pt>
                <c:pt idx="3">
                  <c:v>Nyderlandai*</c:v>
                </c:pt>
                <c:pt idx="4">
                  <c:v>Pietų Afrikos Respublika </c:v>
                </c:pt>
                <c:pt idx="5">
                  <c:v>Naujoji Zelandija*</c:v>
                </c:pt>
                <c:pt idx="6">
                  <c:v>Kazachija</c:v>
                </c:pt>
                <c:pt idx="7">
                  <c:v>Singapūras</c:v>
                </c:pt>
                <c:pt idx="8">
                  <c:v>JAV</c:v>
                </c:pt>
                <c:pt idx="9">
                  <c:v>Japonija</c:v>
                </c:pt>
                <c:pt idx="10">
                  <c:v>Australija</c:v>
                </c:pt>
                <c:pt idx="11">
                  <c:v>Belgija (flam.)</c:v>
                </c:pt>
                <c:pt idx="12">
                  <c:v>Vietnamas</c:v>
                </c:pt>
                <c:pt idx="13">
                  <c:v>Čekija</c:v>
                </c:pt>
                <c:pt idx="14">
                  <c:v>Brazilija</c:v>
                </c:pt>
                <c:pt idx="15">
                  <c:v>Kolumbija</c:v>
                </c:pt>
                <c:pt idx="16">
                  <c:v>Belgija</c:v>
                </c:pt>
                <c:pt idx="17">
                  <c:v>Malta</c:v>
                </c:pt>
                <c:pt idx="18">
                  <c:v>Islandija</c:v>
                </c:pt>
                <c:pt idx="19">
                  <c:v>LIETUVA </c:v>
                </c:pt>
                <c:pt idx="20">
                  <c:v>Turkija</c:v>
                </c:pt>
                <c:pt idx="21">
                  <c:v>Latvija</c:v>
                </c:pt>
                <c:pt idx="22">
                  <c:v>27 EBPO šalių vidurkis</c:v>
                </c:pt>
                <c:pt idx="23">
                  <c:v>Vengrija</c:v>
                </c:pt>
                <c:pt idx="24">
                  <c:v>Bulgarija</c:v>
                </c:pt>
                <c:pt idx="25">
                  <c:v>Alberta (Kanada)*</c:v>
                </c:pt>
                <c:pt idx="26">
                  <c:v>Rumunija</c:v>
                </c:pt>
                <c:pt idx="27">
                  <c:v>Švedija</c:v>
                </c:pt>
                <c:pt idx="28">
                  <c:v>Slovakija</c:v>
                </c:pt>
                <c:pt idx="29">
                  <c:v>Estija</c:v>
                </c:pt>
                <c:pt idx="30">
                  <c:v>Danija</c:v>
                </c:pt>
                <c:pt idx="31">
                  <c:v>Austrija</c:v>
                </c:pt>
                <c:pt idx="32">
                  <c:v>Portugalija</c:v>
                </c:pt>
                <c:pt idx="33">
                  <c:v>Norvegija*</c:v>
                </c:pt>
                <c:pt idx="34">
                  <c:v>Saudo Arabija</c:v>
                </c:pt>
                <c:pt idx="35">
                  <c:v>Prancūzija</c:v>
                </c:pt>
                <c:pt idx="36">
                  <c:v>Belgija (pranc.)</c:v>
                </c:pt>
                <c:pt idx="37">
                  <c:v>Kroatija</c:v>
                </c:pt>
                <c:pt idx="38">
                  <c:v>Italija</c:v>
                </c:pt>
                <c:pt idx="39">
                  <c:v>Ispanija</c:v>
                </c:pt>
                <c:pt idx="40">
                  <c:v>Suomija</c:v>
                </c:pt>
                <c:pt idx="41">
                  <c:v>Slovėnija</c:v>
                </c:pt>
                <c:pt idx="42">
                  <c:v>Pietų Korėja</c:v>
                </c:pt>
                <c:pt idx="43">
                  <c:v>Čilė</c:v>
                </c:pt>
              </c:strCache>
            </c:strRef>
          </c:cat>
          <c:val>
            <c:numRef>
              <c:f>'3.1 pav.'!$K$86:$K$129</c:f>
              <c:numCache>
                <c:formatCode>General</c:formatCode>
                <c:ptCount val="44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59.291704059846701</c:v>
                </c:pt>
                <c:pt idx="7">
                  <c:v>54.480131382465103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#N/A</c:v>
                </c:pt>
                <c:pt idx="33">
                  <c:v>#N/A</c:v>
                </c:pt>
                <c:pt idx="34">
                  <c:v>#N/A</c:v>
                </c:pt>
                <c:pt idx="35">
                  <c:v>#N/A</c:v>
                </c:pt>
                <c:pt idx="36">
                  <c:v>#N/A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07D-43DF-A9E9-D7242305F50E}"/>
            </c:ext>
          </c:extLst>
        </c:ser>
        <c:ser>
          <c:idx val="2"/>
          <c:order val="2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bg1">
                  <a:lumMod val="50000"/>
                  <a:alpha val="0"/>
                </a:schemeClr>
              </a:solidFill>
              <a:ln w="9525">
                <a:noFill/>
              </a:ln>
              <a:effectLst/>
            </c:spPr>
          </c:marker>
          <c:cat>
            <c:strRef>
              <c:f>'3.1 pav.'!$A$86:$A$129</c:f>
              <c:strCache>
                <c:ptCount val="44"/>
                <c:pt idx="0">
                  <c:v>Šanchajus (Kinija)</c:v>
                </c:pt>
                <c:pt idx="1">
                  <c:v>Jungtiniai Arabų Emyratai</c:v>
                </c:pt>
                <c:pt idx="2">
                  <c:v>Izraelis</c:v>
                </c:pt>
                <c:pt idx="3">
                  <c:v>Nyderlandai*</c:v>
                </c:pt>
                <c:pt idx="4">
                  <c:v>Pietų Afrikos Respublika </c:v>
                </c:pt>
                <c:pt idx="5">
                  <c:v>Naujoji Zelandija*</c:v>
                </c:pt>
                <c:pt idx="6">
                  <c:v>Kazachija</c:v>
                </c:pt>
                <c:pt idx="7">
                  <c:v>Singapūras</c:v>
                </c:pt>
                <c:pt idx="8">
                  <c:v>JAV</c:v>
                </c:pt>
                <c:pt idx="9">
                  <c:v>Japonija</c:v>
                </c:pt>
                <c:pt idx="10">
                  <c:v>Australija</c:v>
                </c:pt>
                <c:pt idx="11">
                  <c:v>Belgija (flam.)</c:v>
                </c:pt>
                <c:pt idx="12">
                  <c:v>Vietnamas</c:v>
                </c:pt>
                <c:pt idx="13">
                  <c:v>Čekija</c:v>
                </c:pt>
                <c:pt idx="14">
                  <c:v>Brazilija</c:v>
                </c:pt>
                <c:pt idx="15">
                  <c:v>Kolumbija</c:v>
                </c:pt>
                <c:pt idx="16">
                  <c:v>Belgija</c:v>
                </c:pt>
                <c:pt idx="17">
                  <c:v>Malta</c:v>
                </c:pt>
                <c:pt idx="18">
                  <c:v>Islandija</c:v>
                </c:pt>
                <c:pt idx="19">
                  <c:v>LIETUVA </c:v>
                </c:pt>
                <c:pt idx="20">
                  <c:v>Turkija</c:v>
                </c:pt>
                <c:pt idx="21">
                  <c:v>Latvija</c:v>
                </c:pt>
                <c:pt idx="22">
                  <c:v>27 EBPO šalių vidurkis</c:v>
                </c:pt>
                <c:pt idx="23">
                  <c:v>Vengrija</c:v>
                </c:pt>
                <c:pt idx="24">
                  <c:v>Bulgarija</c:v>
                </c:pt>
                <c:pt idx="25">
                  <c:v>Alberta (Kanada)*</c:v>
                </c:pt>
                <c:pt idx="26">
                  <c:v>Rumunija</c:v>
                </c:pt>
                <c:pt idx="27">
                  <c:v>Švedija</c:v>
                </c:pt>
                <c:pt idx="28">
                  <c:v>Slovakija</c:v>
                </c:pt>
                <c:pt idx="29">
                  <c:v>Estija</c:v>
                </c:pt>
                <c:pt idx="30">
                  <c:v>Danija</c:v>
                </c:pt>
                <c:pt idx="31">
                  <c:v>Austrija</c:v>
                </c:pt>
                <c:pt idx="32">
                  <c:v>Portugalija</c:v>
                </c:pt>
                <c:pt idx="33">
                  <c:v>Norvegija*</c:v>
                </c:pt>
                <c:pt idx="34">
                  <c:v>Saudo Arabija</c:v>
                </c:pt>
                <c:pt idx="35">
                  <c:v>Prancūzija</c:v>
                </c:pt>
                <c:pt idx="36">
                  <c:v>Belgija (pranc.)</c:v>
                </c:pt>
                <c:pt idx="37">
                  <c:v>Kroatija</c:v>
                </c:pt>
                <c:pt idx="38">
                  <c:v>Italija</c:v>
                </c:pt>
                <c:pt idx="39">
                  <c:v>Ispanija</c:v>
                </c:pt>
                <c:pt idx="40">
                  <c:v>Suomija</c:v>
                </c:pt>
                <c:pt idx="41">
                  <c:v>Slovėnija</c:v>
                </c:pt>
                <c:pt idx="42">
                  <c:v>Pietų Korėja</c:v>
                </c:pt>
                <c:pt idx="43">
                  <c:v>Čilė</c:v>
                </c:pt>
              </c:strCache>
            </c:strRef>
          </c:cat>
          <c:val>
            <c:numRef>
              <c:f>'3.1 pav.'!$L$86:$L$129</c:f>
              <c:numCache>
                <c:formatCode>General</c:formatCode>
                <c:ptCount val="44"/>
                <c:pt idx="0">
                  <c:v>#N/A</c:v>
                </c:pt>
                <c:pt idx="1">
                  <c:v>#N/A</c:v>
                </c:pt>
                <c:pt idx="2">
                  <c:v>46.648870107604303</c:v>
                </c:pt>
                <c:pt idx="3">
                  <c:v>40.262146568282603</c:v>
                </c:pt>
                <c:pt idx="4">
                  <c:v>49.635316225120697</c:v>
                </c:pt>
                <c:pt idx="5">
                  <c:v>56.386616990875702</c:v>
                </c:pt>
                <c:pt idx="6">
                  <c:v>#N/A</c:v>
                </c:pt>
                <c:pt idx="7">
                  <c:v>#N/A</c:v>
                </c:pt>
                <c:pt idx="8">
                  <c:v>39.214284254155501</c:v>
                </c:pt>
                <c:pt idx="9">
                  <c:v>39.863482221785901</c:v>
                </c:pt>
                <c:pt idx="10">
                  <c:v>36.697191508386297</c:v>
                </c:pt>
                <c:pt idx="11">
                  <c:v>40.464976935401602</c:v>
                </c:pt>
                <c:pt idx="12">
                  <c:v>#N/A</c:v>
                </c:pt>
                <c:pt idx="13">
                  <c:v>#N/A</c:v>
                </c:pt>
                <c:pt idx="14">
                  <c:v>31.757955163423201</c:v>
                </c:pt>
                <c:pt idx="15">
                  <c:v>21.528606129136801</c:v>
                </c:pt>
                <c:pt idx="16">
                  <c:v>#N/A</c:v>
                </c:pt>
                <c:pt idx="17">
                  <c:v>23.455106800335201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27.304751706757699</c:v>
                </c:pt>
                <c:pt idx="24">
                  <c:v>#N/A</c:v>
                </c:pt>
                <c:pt idx="25">
                  <c:v>24.660255584113401</c:v>
                </c:pt>
                <c:pt idx="26">
                  <c:v>22.058618760927601</c:v>
                </c:pt>
                <c:pt idx="27">
                  <c:v>16.8670918339844</c:v>
                </c:pt>
                <c:pt idx="28">
                  <c:v>21.8435886303864</c:v>
                </c:pt>
                <c:pt idx="29">
                  <c:v>17.392468388927298</c:v>
                </c:pt>
                <c:pt idx="30">
                  <c:v>15.0099314075475</c:v>
                </c:pt>
                <c:pt idx="31">
                  <c:v>#N/A</c:v>
                </c:pt>
                <c:pt idx="32">
                  <c:v>14.0716610005567</c:v>
                </c:pt>
                <c:pt idx="33">
                  <c:v>17.677913779454499</c:v>
                </c:pt>
                <c:pt idx="34">
                  <c:v>18.684674939428199</c:v>
                </c:pt>
                <c:pt idx="35">
                  <c:v>16.6464810135082</c:v>
                </c:pt>
                <c:pt idx="36">
                  <c:v>#N/A</c:v>
                </c:pt>
                <c:pt idx="37">
                  <c:v>13.4099822899771</c:v>
                </c:pt>
                <c:pt idx="38">
                  <c:v>#N/A</c:v>
                </c:pt>
                <c:pt idx="39">
                  <c:v>#N/A</c:v>
                </c:pt>
                <c:pt idx="40">
                  <c:v>9.7125498939873598</c:v>
                </c:pt>
                <c:pt idx="41">
                  <c:v>#N/A</c:v>
                </c:pt>
                <c:pt idx="42">
                  <c:v>16.339057557215099</c:v>
                </c:pt>
                <c:pt idx="43">
                  <c:v>7.3795182149405996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07D-43DF-A9E9-D7242305F50E}"/>
            </c:ext>
          </c:extLst>
        </c:ser>
        <c:ser>
          <c:idx val="3"/>
          <c:order val="3"/>
          <c:spPr>
            <a:ln w="28575" cap="rnd">
              <a:noFill/>
              <a:round/>
            </a:ln>
            <a:effectLst/>
          </c:spPr>
          <c:marker>
            <c:symbol val="circle"/>
            <c:size val="15"/>
            <c:spPr>
              <a:solidFill>
                <a:schemeClr val="accent1"/>
              </a:solidFill>
              <a:ln w="9525">
                <a:noFill/>
              </a:ln>
              <a:effectLst/>
            </c:spPr>
          </c:marker>
          <c:errBars>
            <c:errDir val="y"/>
            <c:errBarType val="minus"/>
            <c:errValType val="cust"/>
            <c:noEndCap val="1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Ref>
                <c:f>'3.1 pav.'!$G$86:$G$156</c:f>
                <c:numCache>
                  <c:formatCode>General</c:formatCode>
                  <c:ptCount val="71"/>
                  <c:pt idx="0">
                    <c:v>11.509679025890904</c:v>
                  </c:pt>
                  <c:pt idx="1">
                    <c:v>12.841380428522406</c:v>
                  </c:pt>
                  <c:pt idx="2">
                    <c:v>#N/A</c:v>
                  </c:pt>
                  <c:pt idx="3">
                    <c:v>#N/A</c:v>
                  </c:pt>
                  <c:pt idx="4">
                    <c:v>#N/A</c:v>
                  </c:pt>
                  <c:pt idx="5">
                    <c:v>#N/A</c:v>
                  </c:pt>
                  <c:pt idx="6">
                    <c:v>#N/A</c:v>
                  </c:pt>
                  <c:pt idx="7">
                    <c:v>#N/A</c:v>
                  </c:pt>
                  <c:pt idx="8">
                    <c:v>#N/A</c:v>
                  </c:pt>
                  <c:pt idx="9">
                    <c:v>#N/A</c:v>
                  </c:pt>
                  <c:pt idx="10">
                    <c:v>#N/A</c:v>
                  </c:pt>
                  <c:pt idx="11">
                    <c:v>#N/A</c:v>
                  </c:pt>
                  <c:pt idx="12">
                    <c:v>10.215554391564801</c:v>
                  </c:pt>
                  <c:pt idx="13">
                    <c:v>10.381623976375501</c:v>
                  </c:pt>
                  <c:pt idx="14">
                    <c:v>#N/A</c:v>
                  </c:pt>
                  <c:pt idx="15">
                    <c:v>#N/A</c:v>
                  </c:pt>
                  <c:pt idx="16">
                    <c:v>7.2215305633601012</c:v>
                  </c:pt>
                  <c:pt idx="17">
                    <c:v>#N/A</c:v>
                  </c:pt>
                  <c:pt idx="18">
                    <c:v>9.3039247551308009</c:v>
                  </c:pt>
                  <c:pt idx="19">
                    <c:v>17.049648835624367</c:v>
                  </c:pt>
                  <c:pt idx="20">
                    <c:v>10.9574901277736</c:v>
                  </c:pt>
                  <c:pt idx="21">
                    <c:v>9.5698329516164975</c:v>
                  </c:pt>
                  <c:pt idx="22">
                    <c:v>6.0330982274972023</c:v>
                  </c:pt>
                  <c:pt idx="23">
                    <c:v>#N/A</c:v>
                  </c:pt>
                  <c:pt idx="24">
                    <c:v>6.7191489654112999</c:v>
                  </c:pt>
                  <c:pt idx="25">
                    <c:v>#N/A</c:v>
                  </c:pt>
                  <c:pt idx="26">
                    <c:v>#N/A</c:v>
                  </c:pt>
                  <c:pt idx="27">
                    <c:v>#N/A</c:v>
                  </c:pt>
                  <c:pt idx="28">
                    <c:v>#N/A</c:v>
                  </c:pt>
                  <c:pt idx="29">
                    <c:v>#N/A</c:v>
                  </c:pt>
                  <c:pt idx="30">
                    <c:v>#N/A</c:v>
                  </c:pt>
                  <c:pt idx="31">
                    <c:v>10.4769669633893</c:v>
                  </c:pt>
                  <c:pt idx="32">
                    <c:v>#N/A</c:v>
                  </c:pt>
                  <c:pt idx="33">
                    <c:v>#N/A</c:v>
                  </c:pt>
                  <c:pt idx="34">
                    <c:v>#N/A</c:v>
                  </c:pt>
                  <c:pt idx="35">
                    <c:v>#N/A</c:v>
                  </c:pt>
                  <c:pt idx="36">
                    <c:v>7.1904670884394708</c:v>
                  </c:pt>
                  <c:pt idx="37">
                    <c:v>#N/A</c:v>
                  </c:pt>
                  <c:pt idx="38">
                    <c:v>10.733211945357789</c:v>
                  </c:pt>
                  <c:pt idx="39">
                    <c:v>4.9750523537113995</c:v>
                  </c:pt>
                  <c:pt idx="40">
                    <c:v>#N/A</c:v>
                  </c:pt>
                  <c:pt idx="41">
                    <c:v>7.2303695375308301</c:v>
                  </c:pt>
                  <c:pt idx="42">
                    <c:v>#N/A</c:v>
                  </c:pt>
                  <c:pt idx="43">
                    <c:v>#N/A</c:v>
                  </c:pt>
                </c:numCache>
              </c:numRef>
            </c:minus>
            <c:spPr>
              <a:noFill/>
              <a:ln w="38100" cap="flat" cmpd="sng" algn="ctr">
                <a:solidFill>
                  <a:schemeClr val="accent1"/>
                </a:solidFill>
                <a:round/>
              </a:ln>
              <a:effectLst/>
            </c:spPr>
          </c:errBars>
          <c:cat>
            <c:strRef>
              <c:f>'3.1 pav.'!$A$86:$A$129</c:f>
              <c:strCache>
                <c:ptCount val="44"/>
                <c:pt idx="0">
                  <c:v>Šanchajus (Kinija)</c:v>
                </c:pt>
                <c:pt idx="1">
                  <c:v>Jungtiniai Arabų Emyratai</c:v>
                </c:pt>
                <c:pt idx="2">
                  <c:v>Izraelis</c:v>
                </c:pt>
                <c:pt idx="3">
                  <c:v>Nyderlandai*</c:v>
                </c:pt>
                <c:pt idx="4">
                  <c:v>Pietų Afrikos Respublika </c:v>
                </c:pt>
                <c:pt idx="5">
                  <c:v>Naujoji Zelandija*</c:v>
                </c:pt>
                <c:pt idx="6">
                  <c:v>Kazachija</c:v>
                </c:pt>
                <c:pt idx="7">
                  <c:v>Singapūras</c:v>
                </c:pt>
                <c:pt idx="8">
                  <c:v>JAV</c:v>
                </c:pt>
                <c:pt idx="9">
                  <c:v>Japonija</c:v>
                </c:pt>
                <c:pt idx="10">
                  <c:v>Australija</c:v>
                </c:pt>
                <c:pt idx="11">
                  <c:v>Belgija (flam.)</c:v>
                </c:pt>
                <c:pt idx="12">
                  <c:v>Vietnamas</c:v>
                </c:pt>
                <c:pt idx="13">
                  <c:v>Čekija</c:v>
                </c:pt>
                <c:pt idx="14">
                  <c:v>Brazilija</c:v>
                </c:pt>
                <c:pt idx="15">
                  <c:v>Kolumbija</c:v>
                </c:pt>
                <c:pt idx="16">
                  <c:v>Belgija</c:v>
                </c:pt>
                <c:pt idx="17">
                  <c:v>Malta</c:v>
                </c:pt>
                <c:pt idx="18">
                  <c:v>Islandija</c:v>
                </c:pt>
                <c:pt idx="19">
                  <c:v>LIETUVA </c:v>
                </c:pt>
                <c:pt idx="20">
                  <c:v>Turkija</c:v>
                </c:pt>
                <c:pt idx="21">
                  <c:v>Latvija</c:v>
                </c:pt>
                <c:pt idx="22">
                  <c:v>27 EBPO šalių vidurkis</c:v>
                </c:pt>
                <c:pt idx="23">
                  <c:v>Vengrija</c:v>
                </c:pt>
                <c:pt idx="24">
                  <c:v>Bulgarija</c:v>
                </c:pt>
                <c:pt idx="25">
                  <c:v>Alberta (Kanada)*</c:v>
                </c:pt>
                <c:pt idx="26">
                  <c:v>Rumunija</c:v>
                </c:pt>
                <c:pt idx="27">
                  <c:v>Švedija</c:v>
                </c:pt>
                <c:pt idx="28">
                  <c:v>Slovakija</c:v>
                </c:pt>
                <c:pt idx="29">
                  <c:v>Estija</c:v>
                </c:pt>
                <c:pt idx="30">
                  <c:v>Danija</c:v>
                </c:pt>
                <c:pt idx="31">
                  <c:v>Austrija</c:v>
                </c:pt>
                <c:pt idx="32">
                  <c:v>Portugalija</c:v>
                </c:pt>
                <c:pt idx="33">
                  <c:v>Norvegija*</c:v>
                </c:pt>
                <c:pt idx="34">
                  <c:v>Saudo Arabija</c:v>
                </c:pt>
                <c:pt idx="35">
                  <c:v>Prancūzija</c:v>
                </c:pt>
                <c:pt idx="36">
                  <c:v>Belgija (pranc.)</c:v>
                </c:pt>
                <c:pt idx="37">
                  <c:v>Kroatija</c:v>
                </c:pt>
                <c:pt idx="38">
                  <c:v>Italija</c:v>
                </c:pt>
                <c:pt idx="39">
                  <c:v>Ispanija</c:v>
                </c:pt>
                <c:pt idx="40">
                  <c:v>Suomija</c:v>
                </c:pt>
                <c:pt idx="41">
                  <c:v>Slovėnija</c:v>
                </c:pt>
                <c:pt idx="42">
                  <c:v>Pietų Korėja</c:v>
                </c:pt>
                <c:pt idx="43">
                  <c:v>Čilė</c:v>
                </c:pt>
              </c:strCache>
            </c:strRef>
          </c:cat>
          <c:val>
            <c:numRef>
              <c:f>'3.1 pav.'!$M$86:$M$129</c:f>
              <c:numCache>
                <c:formatCode>General</c:formatCode>
                <c:ptCount val="44"/>
                <c:pt idx="0">
                  <c:v>78.782973436120599</c:v>
                </c:pt>
                <c:pt idx="1">
                  <c:v>56.178951853824103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39.777587063521899</c:v>
                </c:pt>
                <c:pt idx="13">
                  <c:v>36.271168476306002</c:v>
                </c:pt>
                <c:pt idx="14">
                  <c:v>#N/A</c:v>
                </c:pt>
                <c:pt idx="15">
                  <c:v>#N/A</c:v>
                </c:pt>
                <c:pt idx="16">
                  <c:v>32.169754175362002</c:v>
                </c:pt>
                <c:pt idx="17">
                  <c:v>#N/A</c:v>
                </c:pt>
                <c:pt idx="18">
                  <c:v>26.8508172288224</c:v>
                </c:pt>
                <c:pt idx="19">
                  <c:v>26.018268016412399</c:v>
                </c:pt>
                <c:pt idx="20">
                  <c:v>25.9646559037472</c:v>
                </c:pt>
                <c:pt idx="21">
                  <c:v>25.692707356114799</c:v>
                </c:pt>
                <c:pt idx="22">
                  <c:v>25.492271319903502</c:v>
                </c:pt>
                <c:pt idx="23">
                  <c:v>#N/A</c:v>
                </c:pt>
                <c:pt idx="24">
                  <c:v>24.497542653142599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21.310398669798101</c:v>
                </c:pt>
                <c:pt idx="32">
                  <c:v>#N/A</c:v>
                </c:pt>
                <c:pt idx="33">
                  <c:v>#N/A</c:v>
                </c:pt>
                <c:pt idx="34">
                  <c:v>#N/A</c:v>
                </c:pt>
                <c:pt idx="35">
                  <c:v>#N/A</c:v>
                </c:pt>
                <c:pt idx="36">
                  <c:v>15.9582472076233</c:v>
                </c:pt>
                <c:pt idx="37">
                  <c:v>#N/A</c:v>
                </c:pt>
                <c:pt idx="38">
                  <c:v>15.7864577054052</c:v>
                </c:pt>
                <c:pt idx="39">
                  <c:v>15.1397115695518</c:v>
                </c:pt>
                <c:pt idx="40">
                  <c:v>#N/A</c:v>
                </c:pt>
                <c:pt idx="41">
                  <c:v>12.6555063496266</c:v>
                </c:pt>
                <c:pt idx="42">
                  <c:v>#N/A</c:v>
                </c:pt>
                <c:pt idx="43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07D-43DF-A9E9-D7242305F50E}"/>
            </c:ext>
          </c:extLst>
        </c:ser>
        <c:ser>
          <c:idx val="4"/>
          <c:order val="4"/>
          <c:spPr>
            <a:ln w="28575" cap="rnd">
              <a:noFill/>
              <a:round/>
            </a:ln>
            <a:effectLst/>
          </c:spPr>
          <c:marker>
            <c:symbol val="circle"/>
            <c:size val="15"/>
            <c:spPr>
              <a:solidFill>
                <a:schemeClr val="accent2"/>
              </a:solidFill>
              <a:ln w="9525">
                <a:noFill/>
              </a:ln>
              <a:effectLst/>
            </c:spPr>
          </c:marker>
          <c:errBars>
            <c:errDir val="y"/>
            <c:errBarType val="minus"/>
            <c:errValType val="cust"/>
            <c:noEndCap val="1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Ref>
                <c:f>'3.1 pav.'!$H$86:$H$156</c:f>
                <c:numCache>
                  <c:formatCode>General</c:formatCode>
                  <c:ptCount val="71"/>
                  <c:pt idx="0">
                    <c:v>#N/A</c:v>
                  </c:pt>
                  <c:pt idx="1">
                    <c:v>#N/A</c:v>
                  </c:pt>
                  <c:pt idx="2">
                    <c:v>#N/A</c:v>
                  </c:pt>
                  <c:pt idx="3">
                    <c:v>#N/A</c:v>
                  </c:pt>
                  <c:pt idx="4">
                    <c:v>#N/A</c:v>
                  </c:pt>
                  <c:pt idx="5">
                    <c:v>#N/A</c:v>
                  </c:pt>
                  <c:pt idx="6">
                    <c:v>-16.099453037007301</c:v>
                  </c:pt>
                  <c:pt idx="7">
                    <c:v>-12.332890192748302</c:v>
                  </c:pt>
                  <c:pt idx="8">
                    <c:v>#N/A</c:v>
                  </c:pt>
                  <c:pt idx="9">
                    <c:v>#N/A</c:v>
                  </c:pt>
                  <c:pt idx="10">
                    <c:v>#N/A</c:v>
                  </c:pt>
                  <c:pt idx="11">
                    <c:v>#N/A</c:v>
                  </c:pt>
                  <c:pt idx="12">
                    <c:v>#N/A</c:v>
                  </c:pt>
                  <c:pt idx="13">
                    <c:v>#N/A</c:v>
                  </c:pt>
                  <c:pt idx="14">
                    <c:v>#N/A</c:v>
                  </c:pt>
                  <c:pt idx="15">
                    <c:v>#N/A</c:v>
                  </c:pt>
                  <c:pt idx="16">
                    <c:v>#N/A</c:v>
                  </c:pt>
                  <c:pt idx="17">
                    <c:v>#N/A</c:v>
                  </c:pt>
                  <c:pt idx="18">
                    <c:v>#N/A</c:v>
                  </c:pt>
                  <c:pt idx="19">
                    <c:v>#N/A</c:v>
                  </c:pt>
                  <c:pt idx="20">
                    <c:v>#N/A</c:v>
                  </c:pt>
                  <c:pt idx="21">
                    <c:v>#N/A</c:v>
                  </c:pt>
                  <c:pt idx="22">
                    <c:v>#N/A</c:v>
                  </c:pt>
                  <c:pt idx="23">
                    <c:v>#N/A</c:v>
                  </c:pt>
                  <c:pt idx="24">
                    <c:v>#N/A</c:v>
                  </c:pt>
                  <c:pt idx="25">
                    <c:v>#N/A</c:v>
                  </c:pt>
                  <c:pt idx="26">
                    <c:v>#N/A</c:v>
                  </c:pt>
                  <c:pt idx="27">
                    <c:v>#N/A</c:v>
                  </c:pt>
                  <c:pt idx="28">
                    <c:v>#N/A</c:v>
                  </c:pt>
                  <c:pt idx="29">
                    <c:v>#N/A</c:v>
                  </c:pt>
                  <c:pt idx="30">
                    <c:v>#N/A</c:v>
                  </c:pt>
                  <c:pt idx="31">
                    <c:v>#N/A</c:v>
                  </c:pt>
                  <c:pt idx="32">
                    <c:v>#N/A</c:v>
                  </c:pt>
                  <c:pt idx="33">
                    <c:v>#N/A</c:v>
                  </c:pt>
                  <c:pt idx="34">
                    <c:v>#N/A</c:v>
                  </c:pt>
                  <c:pt idx="35">
                    <c:v>#N/A</c:v>
                  </c:pt>
                  <c:pt idx="36">
                    <c:v>#N/A</c:v>
                  </c:pt>
                  <c:pt idx="37">
                    <c:v>#N/A</c:v>
                  </c:pt>
                  <c:pt idx="38">
                    <c:v>#N/A</c:v>
                  </c:pt>
                  <c:pt idx="39">
                    <c:v>#N/A</c:v>
                  </c:pt>
                  <c:pt idx="40">
                    <c:v>#N/A</c:v>
                  </c:pt>
                  <c:pt idx="41">
                    <c:v>#N/A</c:v>
                  </c:pt>
                  <c:pt idx="42">
                    <c:v>#N/A</c:v>
                  </c:pt>
                  <c:pt idx="43">
                    <c:v>#N/A</c:v>
                  </c:pt>
                </c:numCache>
              </c:numRef>
            </c:minus>
            <c:spPr>
              <a:noFill/>
              <a:ln w="38100" cap="flat" cmpd="sng" algn="ctr">
                <a:solidFill>
                  <a:schemeClr val="accent2"/>
                </a:solidFill>
                <a:round/>
              </a:ln>
              <a:effectLst/>
            </c:spPr>
          </c:errBars>
          <c:cat>
            <c:strRef>
              <c:f>'3.1 pav.'!$A$86:$A$129</c:f>
              <c:strCache>
                <c:ptCount val="44"/>
                <c:pt idx="0">
                  <c:v>Šanchajus (Kinija)</c:v>
                </c:pt>
                <c:pt idx="1">
                  <c:v>Jungtiniai Arabų Emyratai</c:v>
                </c:pt>
                <c:pt idx="2">
                  <c:v>Izraelis</c:v>
                </c:pt>
                <c:pt idx="3">
                  <c:v>Nyderlandai*</c:v>
                </c:pt>
                <c:pt idx="4">
                  <c:v>Pietų Afrikos Respublika </c:v>
                </c:pt>
                <c:pt idx="5">
                  <c:v>Naujoji Zelandija*</c:v>
                </c:pt>
                <c:pt idx="6">
                  <c:v>Kazachija</c:v>
                </c:pt>
                <c:pt idx="7">
                  <c:v>Singapūras</c:v>
                </c:pt>
                <c:pt idx="8">
                  <c:v>JAV</c:v>
                </c:pt>
                <c:pt idx="9">
                  <c:v>Japonija</c:v>
                </c:pt>
                <c:pt idx="10">
                  <c:v>Australija</c:v>
                </c:pt>
                <c:pt idx="11">
                  <c:v>Belgija (flam.)</c:v>
                </c:pt>
                <c:pt idx="12">
                  <c:v>Vietnamas</c:v>
                </c:pt>
                <c:pt idx="13">
                  <c:v>Čekija</c:v>
                </c:pt>
                <c:pt idx="14">
                  <c:v>Brazilija</c:v>
                </c:pt>
                <c:pt idx="15">
                  <c:v>Kolumbija</c:v>
                </c:pt>
                <c:pt idx="16">
                  <c:v>Belgija</c:v>
                </c:pt>
                <c:pt idx="17">
                  <c:v>Malta</c:v>
                </c:pt>
                <c:pt idx="18">
                  <c:v>Islandija</c:v>
                </c:pt>
                <c:pt idx="19">
                  <c:v>LIETUVA </c:v>
                </c:pt>
                <c:pt idx="20">
                  <c:v>Turkija</c:v>
                </c:pt>
                <c:pt idx="21">
                  <c:v>Latvija</c:v>
                </c:pt>
                <c:pt idx="22">
                  <c:v>27 EBPO šalių vidurkis</c:v>
                </c:pt>
                <c:pt idx="23">
                  <c:v>Vengrija</c:v>
                </c:pt>
                <c:pt idx="24">
                  <c:v>Bulgarija</c:v>
                </c:pt>
                <c:pt idx="25">
                  <c:v>Alberta (Kanada)*</c:v>
                </c:pt>
                <c:pt idx="26">
                  <c:v>Rumunija</c:v>
                </c:pt>
                <c:pt idx="27">
                  <c:v>Švedija</c:v>
                </c:pt>
                <c:pt idx="28">
                  <c:v>Slovakija</c:v>
                </c:pt>
                <c:pt idx="29">
                  <c:v>Estija</c:v>
                </c:pt>
                <c:pt idx="30">
                  <c:v>Danija</c:v>
                </c:pt>
                <c:pt idx="31">
                  <c:v>Austrija</c:v>
                </c:pt>
                <c:pt idx="32">
                  <c:v>Portugalija</c:v>
                </c:pt>
                <c:pt idx="33">
                  <c:v>Norvegija*</c:v>
                </c:pt>
                <c:pt idx="34">
                  <c:v>Saudo Arabija</c:v>
                </c:pt>
                <c:pt idx="35">
                  <c:v>Prancūzija</c:v>
                </c:pt>
                <c:pt idx="36">
                  <c:v>Belgija (pranc.)</c:v>
                </c:pt>
                <c:pt idx="37">
                  <c:v>Kroatija</c:v>
                </c:pt>
                <c:pt idx="38">
                  <c:v>Italija</c:v>
                </c:pt>
                <c:pt idx="39">
                  <c:v>Ispanija</c:v>
                </c:pt>
                <c:pt idx="40">
                  <c:v>Suomija</c:v>
                </c:pt>
                <c:pt idx="41">
                  <c:v>Slovėnija</c:v>
                </c:pt>
                <c:pt idx="42">
                  <c:v>Pietų Korėja</c:v>
                </c:pt>
                <c:pt idx="43">
                  <c:v>Čilė</c:v>
                </c:pt>
              </c:strCache>
            </c:strRef>
          </c:cat>
          <c:val>
            <c:numRef>
              <c:f>'3.1 pav.'!$N$86:$N$129</c:f>
              <c:numCache>
                <c:formatCode>General</c:formatCode>
                <c:ptCount val="44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43.1922510228394</c:v>
                </c:pt>
                <c:pt idx="7">
                  <c:v>42.147241189716802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#N/A</c:v>
                </c:pt>
                <c:pt idx="33">
                  <c:v>#N/A</c:v>
                </c:pt>
                <c:pt idx="34">
                  <c:v>#N/A</c:v>
                </c:pt>
                <c:pt idx="35">
                  <c:v>#N/A</c:v>
                </c:pt>
                <c:pt idx="36">
                  <c:v>#N/A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07D-43DF-A9E9-D7242305F50E}"/>
            </c:ext>
          </c:extLst>
        </c:ser>
        <c:ser>
          <c:idx val="5"/>
          <c:order val="5"/>
          <c:spPr>
            <a:ln w="28575" cap="rnd">
              <a:noFill/>
              <a:round/>
            </a:ln>
            <a:effectLst/>
          </c:spPr>
          <c:marker>
            <c:symbol val="circle"/>
            <c:size val="15"/>
            <c:spPr>
              <a:solidFill>
                <a:schemeClr val="bg1"/>
              </a:solidFill>
              <a:ln w="25400">
                <a:solidFill>
                  <a:schemeClr val="bg1">
                    <a:lumMod val="50000"/>
                  </a:schemeClr>
                </a:solidFill>
              </a:ln>
              <a:effectLst/>
            </c:spPr>
          </c:marker>
          <c:errBars>
            <c:errDir val="y"/>
            <c:errBarType val="minus"/>
            <c:errValType val="cust"/>
            <c:noEndCap val="1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Ref>
                <c:f>'3.1 pav.'!$I$86:$I$156</c:f>
                <c:numCache>
                  <c:formatCode>General</c:formatCode>
                  <c:ptCount val="71"/>
                  <c:pt idx="0">
                    <c:v>#N/A</c:v>
                  </c:pt>
                  <c:pt idx="1">
                    <c:v>#N/A</c:v>
                  </c:pt>
                  <c:pt idx="2">
                    <c:v>6.9838763293299948</c:v>
                  </c:pt>
                  <c:pt idx="3">
                    <c:v>10.611200260006996</c:v>
                  </c:pt>
                  <c:pt idx="4">
                    <c:v>-1.1097897694659977</c:v>
                  </c:pt>
                  <c:pt idx="5">
                    <c:v>-8.1640420584670039</c:v>
                  </c:pt>
                  <c:pt idx="6">
                    <c:v>#N/A</c:v>
                  </c:pt>
                  <c:pt idx="7">
                    <c:v>#N/A</c:v>
                  </c:pt>
                  <c:pt idx="8">
                    <c:v>2.5057915019852004</c:v>
                  </c:pt>
                  <c:pt idx="9">
                    <c:v>1.2947322617922978</c:v>
                  </c:pt>
                  <c:pt idx="10">
                    <c:v>3.9127086734720038</c:v>
                  </c:pt>
                  <c:pt idx="11">
                    <c:v>-0.27271230460110019</c:v>
                  </c:pt>
                  <c:pt idx="12">
                    <c:v>#N/A</c:v>
                  </c:pt>
                  <c:pt idx="13">
                    <c:v>#N/A</c:v>
                  </c:pt>
                  <c:pt idx="14">
                    <c:v>2.4778618709691962</c:v>
                  </c:pt>
                  <c:pt idx="15">
                    <c:v>11.062399953960298</c:v>
                  </c:pt>
                  <c:pt idx="16">
                    <c:v>#N/A</c:v>
                  </c:pt>
                  <c:pt idx="17">
                    <c:v>6.4089973350265979</c:v>
                  </c:pt>
                  <c:pt idx="18">
                    <c:v>#N/A</c:v>
                  </c:pt>
                  <c:pt idx="19">
                    <c:v>#N/A</c:v>
                  </c:pt>
                  <c:pt idx="20">
                    <c:v>#N/A</c:v>
                  </c:pt>
                  <c:pt idx="21">
                    <c:v>#N/A</c:v>
                  </c:pt>
                  <c:pt idx="22">
                    <c:v>#N/A</c:v>
                  </c:pt>
                  <c:pt idx="23">
                    <c:v>-1.9159115482739004</c:v>
                  </c:pt>
                  <c:pt idx="24">
                    <c:v>#N/A</c:v>
                  </c:pt>
                  <c:pt idx="25">
                    <c:v>-0.71880009999379979</c:v>
                  </c:pt>
                  <c:pt idx="26">
                    <c:v>1.5447072434525992</c:v>
                  </c:pt>
                  <c:pt idx="27">
                    <c:v>6.5877689449289996</c:v>
                  </c:pt>
                  <c:pt idx="28">
                    <c:v>0.96249381955600199</c:v>
                  </c:pt>
                  <c:pt idx="29">
                    <c:v>5.4019578419444017</c:v>
                  </c:pt>
                  <c:pt idx="30">
                    <c:v>6.4905076381909996</c:v>
                  </c:pt>
                  <c:pt idx="31">
                    <c:v>#N/A</c:v>
                  </c:pt>
                  <c:pt idx="32">
                    <c:v>5.8380903021950008</c:v>
                  </c:pt>
                  <c:pt idx="33">
                    <c:v>0.19657933947700101</c:v>
                  </c:pt>
                  <c:pt idx="34">
                    <c:v>-1.3018938065476</c:v>
                  </c:pt>
                  <c:pt idx="35">
                    <c:v>-5.0320078993500772E-2</c:v>
                  </c:pt>
                  <c:pt idx="36">
                    <c:v>#N/A</c:v>
                  </c:pt>
                  <c:pt idx="37">
                    <c:v>2.4441407734269003</c:v>
                  </c:pt>
                  <c:pt idx="38">
                    <c:v>#N/A</c:v>
                  </c:pt>
                  <c:pt idx="39">
                    <c:v>#N/A</c:v>
                  </c:pt>
                  <c:pt idx="40">
                    <c:v>3.940863512495941</c:v>
                  </c:pt>
                  <c:pt idx="41">
                    <c:v>#N/A</c:v>
                  </c:pt>
                  <c:pt idx="42">
                    <c:v>-3.8566772970676002</c:v>
                  </c:pt>
                  <c:pt idx="43">
                    <c:v>3.7695218220450997</c:v>
                  </c:pt>
                </c:numCache>
              </c:numRef>
            </c:minus>
            <c:spPr>
              <a:noFill/>
              <a:ln w="38100" cap="flat" cmpd="sng" algn="ctr">
                <a:solidFill>
                  <a:schemeClr val="bg1">
                    <a:lumMod val="50000"/>
                  </a:schemeClr>
                </a:solidFill>
                <a:round/>
              </a:ln>
              <a:effectLst/>
            </c:spPr>
          </c:errBars>
          <c:cat>
            <c:strRef>
              <c:f>'3.1 pav.'!$A$86:$A$129</c:f>
              <c:strCache>
                <c:ptCount val="44"/>
                <c:pt idx="0">
                  <c:v>Šanchajus (Kinija)</c:v>
                </c:pt>
                <c:pt idx="1">
                  <c:v>Jungtiniai Arabų Emyratai</c:v>
                </c:pt>
                <c:pt idx="2">
                  <c:v>Izraelis</c:v>
                </c:pt>
                <c:pt idx="3">
                  <c:v>Nyderlandai*</c:v>
                </c:pt>
                <c:pt idx="4">
                  <c:v>Pietų Afrikos Respublika </c:v>
                </c:pt>
                <c:pt idx="5">
                  <c:v>Naujoji Zelandija*</c:v>
                </c:pt>
                <c:pt idx="6">
                  <c:v>Kazachija</c:v>
                </c:pt>
                <c:pt idx="7">
                  <c:v>Singapūras</c:v>
                </c:pt>
                <c:pt idx="8">
                  <c:v>JAV</c:v>
                </c:pt>
                <c:pt idx="9">
                  <c:v>Japonija</c:v>
                </c:pt>
                <c:pt idx="10">
                  <c:v>Australija</c:v>
                </c:pt>
                <c:pt idx="11">
                  <c:v>Belgija (flam.)</c:v>
                </c:pt>
                <c:pt idx="12">
                  <c:v>Vietnamas</c:v>
                </c:pt>
                <c:pt idx="13">
                  <c:v>Čekija</c:v>
                </c:pt>
                <c:pt idx="14">
                  <c:v>Brazilija</c:v>
                </c:pt>
                <c:pt idx="15">
                  <c:v>Kolumbija</c:v>
                </c:pt>
                <c:pt idx="16">
                  <c:v>Belgija</c:v>
                </c:pt>
                <c:pt idx="17">
                  <c:v>Malta</c:v>
                </c:pt>
                <c:pt idx="18">
                  <c:v>Islandija</c:v>
                </c:pt>
                <c:pt idx="19">
                  <c:v>LIETUVA </c:v>
                </c:pt>
                <c:pt idx="20">
                  <c:v>Turkija</c:v>
                </c:pt>
                <c:pt idx="21">
                  <c:v>Latvija</c:v>
                </c:pt>
                <c:pt idx="22">
                  <c:v>27 EBPO šalių vidurkis</c:v>
                </c:pt>
                <c:pt idx="23">
                  <c:v>Vengrija</c:v>
                </c:pt>
                <c:pt idx="24">
                  <c:v>Bulgarija</c:v>
                </c:pt>
                <c:pt idx="25">
                  <c:v>Alberta (Kanada)*</c:v>
                </c:pt>
                <c:pt idx="26">
                  <c:v>Rumunija</c:v>
                </c:pt>
                <c:pt idx="27">
                  <c:v>Švedija</c:v>
                </c:pt>
                <c:pt idx="28">
                  <c:v>Slovakija</c:v>
                </c:pt>
                <c:pt idx="29">
                  <c:v>Estija</c:v>
                </c:pt>
                <c:pt idx="30">
                  <c:v>Danija</c:v>
                </c:pt>
                <c:pt idx="31">
                  <c:v>Austrija</c:v>
                </c:pt>
                <c:pt idx="32">
                  <c:v>Portugalija</c:v>
                </c:pt>
                <c:pt idx="33">
                  <c:v>Norvegija*</c:v>
                </c:pt>
                <c:pt idx="34">
                  <c:v>Saudo Arabija</c:v>
                </c:pt>
                <c:pt idx="35">
                  <c:v>Prancūzija</c:v>
                </c:pt>
                <c:pt idx="36">
                  <c:v>Belgija (pranc.)</c:v>
                </c:pt>
                <c:pt idx="37">
                  <c:v>Kroatija</c:v>
                </c:pt>
                <c:pt idx="38">
                  <c:v>Italija</c:v>
                </c:pt>
                <c:pt idx="39">
                  <c:v>Ispanija</c:v>
                </c:pt>
                <c:pt idx="40">
                  <c:v>Suomija</c:v>
                </c:pt>
                <c:pt idx="41">
                  <c:v>Slovėnija</c:v>
                </c:pt>
                <c:pt idx="42">
                  <c:v>Pietų Korėja</c:v>
                </c:pt>
                <c:pt idx="43">
                  <c:v>Čilė</c:v>
                </c:pt>
              </c:strCache>
            </c:strRef>
          </c:cat>
          <c:val>
            <c:numRef>
              <c:f>'3.1 pav.'!$O$86:$O$129</c:f>
              <c:numCache>
                <c:formatCode>General</c:formatCode>
                <c:ptCount val="44"/>
                <c:pt idx="0">
                  <c:v>#N/A</c:v>
                </c:pt>
                <c:pt idx="1">
                  <c:v>#N/A</c:v>
                </c:pt>
                <c:pt idx="2">
                  <c:v>53.632746436934298</c:v>
                </c:pt>
                <c:pt idx="3">
                  <c:v>50.873346828289598</c:v>
                </c:pt>
                <c:pt idx="4">
                  <c:v>48.525526455654699</c:v>
                </c:pt>
                <c:pt idx="5">
                  <c:v>48.222574932408698</c:v>
                </c:pt>
                <c:pt idx="6">
                  <c:v>#N/A</c:v>
                </c:pt>
                <c:pt idx="7">
                  <c:v>#N/A</c:v>
                </c:pt>
                <c:pt idx="8">
                  <c:v>41.720075756140702</c:v>
                </c:pt>
                <c:pt idx="9">
                  <c:v>41.158214483578199</c:v>
                </c:pt>
                <c:pt idx="10">
                  <c:v>40.609900181858301</c:v>
                </c:pt>
                <c:pt idx="11">
                  <c:v>40.192264630800501</c:v>
                </c:pt>
                <c:pt idx="12">
                  <c:v>#N/A</c:v>
                </c:pt>
                <c:pt idx="13">
                  <c:v>#N/A</c:v>
                </c:pt>
                <c:pt idx="14">
                  <c:v>34.235817034392397</c:v>
                </c:pt>
                <c:pt idx="15">
                  <c:v>32.591006083097099</c:v>
                </c:pt>
                <c:pt idx="16">
                  <c:v>#N/A</c:v>
                </c:pt>
                <c:pt idx="17">
                  <c:v>29.864104135361799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25.388840158483799</c:v>
                </c:pt>
                <c:pt idx="24">
                  <c:v>#N/A</c:v>
                </c:pt>
                <c:pt idx="25">
                  <c:v>23.941455484119601</c:v>
                </c:pt>
                <c:pt idx="26">
                  <c:v>23.6033260043802</c:v>
                </c:pt>
                <c:pt idx="27">
                  <c:v>23.4548607789134</c:v>
                </c:pt>
                <c:pt idx="28">
                  <c:v>22.806082449942402</c:v>
                </c:pt>
                <c:pt idx="29">
                  <c:v>22.7944262308717</c:v>
                </c:pt>
                <c:pt idx="30">
                  <c:v>21.500439045738499</c:v>
                </c:pt>
                <c:pt idx="31">
                  <c:v>#N/A</c:v>
                </c:pt>
                <c:pt idx="32">
                  <c:v>19.909751302751701</c:v>
                </c:pt>
                <c:pt idx="33">
                  <c:v>17.8744931189315</c:v>
                </c:pt>
                <c:pt idx="34">
                  <c:v>17.382781132880599</c:v>
                </c:pt>
                <c:pt idx="35">
                  <c:v>16.5961609345147</c:v>
                </c:pt>
                <c:pt idx="36">
                  <c:v>#N/A</c:v>
                </c:pt>
                <c:pt idx="37">
                  <c:v>15.854123063404</c:v>
                </c:pt>
                <c:pt idx="38">
                  <c:v>#N/A</c:v>
                </c:pt>
                <c:pt idx="39">
                  <c:v>#N/A</c:v>
                </c:pt>
                <c:pt idx="40">
                  <c:v>13.653413406483301</c:v>
                </c:pt>
                <c:pt idx="41">
                  <c:v>#N/A</c:v>
                </c:pt>
                <c:pt idx="42">
                  <c:v>12.482380260147499</c:v>
                </c:pt>
                <c:pt idx="43">
                  <c:v>11.149040036985699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07D-43DF-A9E9-D7242305F5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37784383"/>
        <c:axId val="1237773343"/>
      </c:lineChart>
      <c:catAx>
        <c:axId val="12377843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n-US"/>
          </a:p>
        </c:txPr>
        <c:crossAx val="1237773343"/>
        <c:crosses val="autoZero"/>
        <c:auto val="1"/>
        <c:lblAlgn val="ctr"/>
        <c:lblOffset val="100"/>
        <c:noMultiLvlLbl val="0"/>
      </c:catAx>
      <c:valAx>
        <c:axId val="12377733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Narrow" panose="020B0004020202020204" pitchFamily="34" charset="0"/>
                    <a:ea typeface="+mn-ea"/>
                    <a:cs typeface="+mn-cs"/>
                  </a:defRPr>
                </a:pPr>
                <a:r>
                  <a:rPr lang="lt-LT">
                    <a:latin typeface="Aptos Narrow" panose="020B0004020202020204" pitchFamily="34" charset="0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0"/>
              <c:y val="2.55187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 Narrow" panose="020B000402020202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>
                <a:lumMod val="65000"/>
                <a:lumOff val="3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n-US"/>
          </a:p>
        </c:txPr>
        <c:crossAx val="123778438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8283</xdr:colOff>
      <xdr:row>4</xdr:row>
      <xdr:rowOff>54529</xdr:rowOff>
    </xdr:from>
    <xdr:to>
      <xdr:col>17</xdr:col>
      <xdr:colOff>142875</xdr:colOff>
      <xdr:row>31</xdr:row>
      <xdr:rowOff>2554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65BA3BD-7E36-45B2-85A9-F9BEEED81B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TEMP\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56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ersonal/kestutis_kurtinys_nsa_smm_lt/Documents/Downloads/NACIONALIN&#278;%20ATASKAITA/ATASKAITA/0.%20Duomenys%20ir%20diagramos%20PQ%20ir%20TQ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uoe/ind2002/calcul_B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PISA/PISA%202003%20Initial%20Report/Chapters/Chapter%203%20-%20Learning%20characteristics/applic/uoe/ind2002/calcul_B1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ap4\edu\Applic\UOE\Ind2009\C3_TREND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2011/Content/TC_A7_EAG201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_TIME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G_567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G_123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MASTER_INPUT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_ALL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1_ALL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7\FIN94\F11_A94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2_ALL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3_ALL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REGIONAL%20DATABASE\Database%20update\2013%20input%20file\From%20other%20sources\JPN_VEH_THEFT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VR1\Chapuis_C$\Growth\GrowthDoc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NWB/POpula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Documents%20and%20Settings/gonnard_e/My%20Documents/4.%20RAAG%20PUBLICATION/RAG_2013/RAG13_GDPpc_CRISIS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PISA/Publications/PISA%202000%20Initial%20Report%20-%20Knowledge%20and%20Skills%20for%20Life/PISA%20Final%20Charts%20in%20Excel/Chapter%205/Dat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PISA/EduExpend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S/CD%20Australia/PISA%20Plus/PISA%20Plus%20Final%20Charts/IRPISAPlus_Chap5_ChartCorrec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EAG\2005\Charts\English\NSalary_feb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Table 1"/>
      <sheetName val="A11"/>
      <sheetName val="plo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N.SCH.TQ79d"/>
      <sheetName val="Lapas5"/>
      <sheetName val="3.1"/>
      <sheetName val="Pristatymui ENG"/>
      <sheetName val="Pristatymui"/>
      <sheetName val="PrincipalQ"/>
      <sheetName val="TeacherQ"/>
      <sheetName val="pasitenkinimas atlyginimu ir da"/>
      <sheetName val="Amžius"/>
      <sheetName val="Lapas1"/>
      <sheetName val="Mokytojų charakteristikos "/>
      <sheetName val="BMUL.TGND.TQ26"/>
      <sheetName val="BMUL.TR3.PQ21"/>
      <sheetName val="Lapas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/>
      <sheetData sheetId="1"/>
      <sheetData sheetId="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1998-2004"/>
      <sheetName val="UIS data by region of origin"/>
      <sheetName val="Raw data (ordered)_not used"/>
      <sheetName val="Countries by region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_A7.3a (2)"/>
      <sheetName val="INFO sheet"/>
      <sheetName val="Countries"/>
      <sheetName val="Content"/>
      <sheetName val="T_A7.1a"/>
      <sheetName val="T_A7.1b (web only)"/>
      <sheetName val="T_A7.2a"/>
      <sheetName val="T_A7.2b (Web only)"/>
      <sheetName val="T_A7.3a"/>
      <sheetName val="T_A7.3b (Web only)"/>
      <sheetName val="T_A7.3c (Web only)"/>
      <sheetName val="T_A7.4a"/>
      <sheetName val="T_A7.4b (web only)"/>
      <sheetName val="T_A7.4c (web only)"/>
      <sheetName val="T_A7.5"/>
      <sheetName val="T_A7.6"/>
      <sheetName val="CA7.1"/>
      <sheetName val="Data C_A7.1"/>
      <sheetName val="C_A7.2"/>
      <sheetName val="Data C_A7.2"/>
      <sheetName val="C_A7.3"/>
      <sheetName val="Data C_A7.3"/>
      <sheetName val="C_A7.4"/>
      <sheetName val="Data C_A7.4"/>
      <sheetName val="C_A7.5"/>
      <sheetName val="Data C_A7.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 refreshError="1"/>
      <sheetData sheetId="21"/>
      <sheetData sheetId="22" refreshError="1"/>
      <sheetData sheetId="23"/>
      <sheetData sheetId="24" refreshError="1"/>
      <sheetData sheetId="25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ort"/>
      <sheetName val="domestic"/>
      <sheetName val="Results"/>
      <sheetName val="Result copy"/>
      <sheetName val="Idx"/>
      <sheetName val="M1_X"/>
      <sheetName val="M2_VA"/>
      <sheetName val="M3_Import"/>
      <sheetName val="M4_Domestic"/>
      <sheetName val="IL"/>
      <sheetName val="I-4"/>
      <sheetName val="Inverse"/>
      <sheetName val="Check Inv"/>
      <sheetName val="u"/>
      <sheetName val="u.3"/>
      <sheetName val="u.3.Inv"/>
      <sheetName val="u.3.Inv.X"/>
      <sheetName val="IL.Inv"/>
      <sheetName val="IL.Inv.X"/>
      <sheetName val="2.Inv"/>
      <sheetName val="2.Inv.X"/>
      <sheetName val="ind200304import"/>
      <sheetName val="ind200304domestic"/>
      <sheetName val="che2001import"/>
      <sheetName val="che2001domestic"/>
      <sheetName val="fin2005total"/>
      <sheetName val="FIN2005import"/>
      <sheetName val="FIN2005domestic"/>
      <sheetName val="fin2005ttl.org"/>
      <sheetName val="cze2000total"/>
      <sheetName val="cze2000import"/>
      <sheetName val="cze2000domestic"/>
      <sheetName val="cze2000ttl.org"/>
      <sheetName val="cze2005total"/>
      <sheetName val="cze2005import"/>
      <sheetName val="cze2005domestic"/>
      <sheetName val="cze2005ttl.org"/>
      <sheetName val="deu1995total"/>
      <sheetName val="deu1995import"/>
      <sheetName val="deu1995domestic"/>
      <sheetName val="deu1995ttl.org"/>
      <sheetName val="deu2000total"/>
      <sheetName val="deu2000import"/>
      <sheetName val="deu2000domestic"/>
      <sheetName val="deu2000ttl.org"/>
      <sheetName val="deu2005total"/>
      <sheetName val="deu2005import"/>
      <sheetName val="deu2005domestic"/>
      <sheetName val="deu2005ttl.org"/>
      <sheetName val="dnk1995total"/>
      <sheetName val="dnk1995domestic"/>
      <sheetName val="dnk1995import"/>
      <sheetName val="dnk1995ttl.org"/>
      <sheetName val="dnk2000total"/>
      <sheetName val="dnk2000domestic"/>
      <sheetName val="dnk2000import"/>
      <sheetName val="dnk2000ttl.org"/>
      <sheetName val="dnk2005total"/>
      <sheetName val="dnk2005domestic"/>
      <sheetName val="dnk2005import"/>
      <sheetName val="dnk2005ttl.org"/>
      <sheetName val="esp1995total"/>
      <sheetName val="esp1995import"/>
      <sheetName val="esp1995domestic"/>
      <sheetName val="esp1995ttl.org"/>
      <sheetName val="esp2000total"/>
      <sheetName val="esp2000import"/>
      <sheetName val="esp2000domestic"/>
      <sheetName val="esp2000ttl.org"/>
      <sheetName val="esp2005total"/>
      <sheetName val="esp2005import"/>
      <sheetName val="esp2005domestic"/>
      <sheetName val="esp2005ttl.org"/>
      <sheetName val="est1997total"/>
      <sheetName val="est1997import"/>
      <sheetName val="est1997domestic"/>
      <sheetName val="est1997ttl.org"/>
      <sheetName val="est2000total"/>
      <sheetName val="est2000import"/>
      <sheetName val="est2000domestic"/>
      <sheetName val="est2000ttl.org"/>
      <sheetName val="est2005total"/>
      <sheetName val="est2005import"/>
      <sheetName val="est2005domestic"/>
      <sheetName val="est2005ttl.org"/>
      <sheetName val="fin1995total"/>
      <sheetName val="fin1995import"/>
      <sheetName val="fin1995domestic"/>
      <sheetName val="fin1995ttl.org"/>
      <sheetName val="fin2000total"/>
      <sheetName val="fin2000import"/>
      <sheetName val="fin2000domestic"/>
      <sheetName val="fin2000ttl.org"/>
      <sheetName val="arg1997total"/>
      <sheetName val="arg1997import"/>
      <sheetName val="arg1997domestic"/>
      <sheetName val="arg1997ttl.org"/>
      <sheetName val="chn2005total"/>
      <sheetName val="chn2005import"/>
      <sheetName val="chn2005domestic"/>
      <sheetName val="chn2005ttl.org"/>
      <sheetName val="aus199899total"/>
      <sheetName val="aus199899domestic"/>
      <sheetName val="aus199899import"/>
      <sheetName val="aus199899ttl.org"/>
      <sheetName val="aus200405total"/>
      <sheetName val="aus200405domestic"/>
      <sheetName val="aus200405import"/>
      <sheetName val="aus200405ttl.org"/>
      <sheetName val="aut1995total"/>
      <sheetName val="aut1995domestic"/>
      <sheetName val="aut1995import"/>
      <sheetName val="aut1995total.org"/>
      <sheetName val="aut2000total"/>
      <sheetName val="aut2000domestic"/>
      <sheetName val="aut2000import"/>
      <sheetName val="aut2000ttl.org"/>
      <sheetName val="aut2005total"/>
      <sheetName val="aut2005domestic"/>
      <sheetName val="aut2005import"/>
      <sheetName val="aut2005ttl.org"/>
      <sheetName val="bel1995total"/>
      <sheetName val="bel1995import"/>
      <sheetName val="bel1995domestic"/>
      <sheetName val="bel1995ttl.org"/>
      <sheetName val="bel2000total"/>
      <sheetName val="bel2000import"/>
      <sheetName val="bel2000domestic"/>
      <sheetName val="bel2000ttl.org"/>
      <sheetName val="bel2004total"/>
      <sheetName val="bel2004import"/>
      <sheetName val="bel2004domestic"/>
      <sheetName val="bel2004ttl.org"/>
      <sheetName val="bra1995total"/>
      <sheetName val="bra1995domestic"/>
      <sheetName val="bra1995import"/>
      <sheetName val="bra1995ttl.org"/>
      <sheetName val="bra2000total"/>
      <sheetName val="bra2000import"/>
      <sheetName val="bra2000domestic"/>
      <sheetName val="bra2000ttl.org"/>
      <sheetName val="bra2005total"/>
      <sheetName val="bra2005import"/>
      <sheetName val="bra2005domestic"/>
      <sheetName val="bra2005ttl.org"/>
      <sheetName val="can1995total"/>
      <sheetName val="can1995import"/>
      <sheetName val="can1995domestic"/>
      <sheetName val="can1995ttl.org"/>
      <sheetName val="can2000total"/>
      <sheetName val="can2000import"/>
      <sheetName val="can2000domestic"/>
      <sheetName val="can2000ttl.org"/>
      <sheetName val="can2005total"/>
      <sheetName val="can2005import"/>
      <sheetName val="can2005domestic"/>
      <sheetName val="can2005ttl.org"/>
      <sheetName val="chn1995total"/>
      <sheetName val="chn1995import"/>
      <sheetName val="chn1995domestic"/>
      <sheetName val="chn1995ttl.org"/>
      <sheetName val="chn2000total"/>
      <sheetName val="chn2000import"/>
      <sheetName val="chn2000domestic"/>
      <sheetName val="chn2000ttl.org"/>
      <sheetName val="mex2003total"/>
      <sheetName val="mex2003domestic"/>
      <sheetName val="mex2003import"/>
      <sheetName val="mex2003ttl.org"/>
      <sheetName val="nld1995total"/>
      <sheetName val="nld1995import"/>
      <sheetName val="nld1995domestic"/>
      <sheetName val="nld1995ttl.org"/>
      <sheetName val="nld2000total"/>
      <sheetName val="nld2000import"/>
      <sheetName val="nld2000domestic"/>
      <sheetName val="nld2000ttl.org"/>
      <sheetName val="nld2005total"/>
      <sheetName val="nld2005import"/>
      <sheetName val="nld2005domestic"/>
      <sheetName val="nld2005ttl.org"/>
      <sheetName val="nor1995total"/>
      <sheetName val="nor1995import"/>
      <sheetName val="nor1995domestic"/>
      <sheetName val="nor1995ttl.org"/>
      <sheetName val="nor2000total"/>
      <sheetName val="nor2000import"/>
      <sheetName val="nor2000domestic"/>
      <sheetName val="nor2000ttl.org"/>
      <sheetName val="nzl199596total"/>
      <sheetName val="nzl199596import"/>
      <sheetName val="nzl199596domestic"/>
      <sheetName val="nzl199596ttl.org"/>
      <sheetName val="nzl200203total"/>
      <sheetName val="nzl200203import"/>
      <sheetName val="nzl200203domestic"/>
      <sheetName val="nzl200203ttl.org"/>
      <sheetName val="pol1995total"/>
      <sheetName val="pol1995import"/>
      <sheetName val="pol1995domestic"/>
      <sheetName val="pol1995ttl.org"/>
      <sheetName val="pol2000total"/>
      <sheetName val="pol2000import"/>
      <sheetName val="pol2000domestic"/>
      <sheetName val="pol2000ttl.org"/>
      <sheetName val="pol2004total"/>
      <sheetName val="pol2004import"/>
      <sheetName val="pol2004domestic"/>
      <sheetName val="pol2004ttl.org"/>
      <sheetName val="prt1995total"/>
      <sheetName val="prt1995import"/>
      <sheetName val="prt1995domestic"/>
      <sheetName val="prt1995ttl.org"/>
      <sheetName val="prt2000total"/>
      <sheetName val="prt2000import"/>
      <sheetName val="prt2000domestic"/>
      <sheetName val="prt2000ttl.org"/>
      <sheetName val="prt2005total"/>
      <sheetName val="prt2005import"/>
      <sheetName val="prt2005domestic"/>
      <sheetName val="prt2005ttl.org"/>
      <sheetName val="rus1995total"/>
      <sheetName val="rus1995import"/>
      <sheetName val="rus1995domestic"/>
      <sheetName val="rus1995ttl.org"/>
      <sheetName val="rus2000total"/>
      <sheetName val="rus2000domestic"/>
      <sheetName val="rus2000import"/>
      <sheetName val="rus2000ttl.org"/>
      <sheetName val="lux2005total"/>
      <sheetName val="lux2005import"/>
      <sheetName val="lux2005domestic"/>
      <sheetName val="lux2005ttl.org"/>
      <sheetName val="fra1995total"/>
      <sheetName val="fra1995import"/>
      <sheetName val="fra1995domestic"/>
      <sheetName val="fra1995ttl.org"/>
      <sheetName val="fra2000total"/>
      <sheetName val="fra2000import"/>
      <sheetName val="fra2000domestic"/>
      <sheetName val="fra2000ttl.org"/>
      <sheetName val="fra2005total"/>
      <sheetName val="fra2005import"/>
      <sheetName val="fra2005domestic"/>
      <sheetName val="fra2005ttl.org"/>
      <sheetName val="gbr1995total"/>
      <sheetName val="gbr1995import"/>
      <sheetName val="gbr1995domestic"/>
      <sheetName val="gbr1995ttl.org"/>
      <sheetName val="gbr2000total"/>
      <sheetName val="gbr2000import"/>
      <sheetName val="gbr2000domestic"/>
      <sheetName val="gbr2000ttl.org"/>
      <sheetName val="gbr2003total"/>
      <sheetName val="gbr2003import"/>
      <sheetName val="gbr2003domestic"/>
      <sheetName val="gbr2003ttl.org"/>
      <sheetName val="grc1995total"/>
      <sheetName val="grc1995import"/>
      <sheetName val="grc1995domestic"/>
      <sheetName val="grc1995ttl.org"/>
      <sheetName val="grc2000total"/>
      <sheetName val="grc2000import"/>
      <sheetName val="grc2000domestic"/>
      <sheetName val="grc2000ttl.org"/>
      <sheetName val="grc2005total"/>
      <sheetName val="grc2005import"/>
      <sheetName val="grc2005domestic"/>
      <sheetName val="grc2005ttl.org"/>
      <sheetName val="hun1998total"/>
      <sheetName val="hun1998import"/>
      <sheetName val="hun1998domestic"/>
      <sheetName val="hun1998ttl.org"/>
      <sheetName val="hun2000total"/>
      <sheetName val="hun2000import"/>
      <sheetName val="hun2000domestic"/>
      <sheetName val="hun2000ttl.org"/>
      <sheetName val="hun2005total"/>
      <sheetName val="hun2005import"/>
      <sheetName val="hun2005domestic"/>
      <sheetName val="hun2005ttl.org"/>
      <sheetName val="idn1995total"/>
      <sheetName val="idn1995import"/>
      <sheetName val="idn1995domestic"/>
      <sheetName val="idn1995ttl.org"/>
      <sheetName val="idn2000total"/>
      <sheetName val="idn2000import"/>
      <sheetName val="idn2000domestic"/>
      <sheetName val="idn2000ttl.org"/>
      <sheetName val="idn2005total"/>
      <sheetName val="idn2005import"/>
      <sheetName val="idn2005domestic"/>
      <sheetName val="idn2005ttl.org"/>
      <sheetName val="ind199394total"/>
      <sheetName val="ind199394import"/>
      <sheetName val="ind199394domestic"/>
      <sheetName val="ind199394ttl.org"/>
      <sheetName val="ind199899total"/>
      <sheetName val="ind199899import"/>
      <sheetName val="ind199899domestic"/>
      <sheetName val="ind199899ttl.org"/>
      <sheetName val="irl1998total"/>
      <sheetName val="irl1998import"/>
      <sheetName val="irl1998domestic"/>
      <sheetName val="irl1998ttl.org"/>
      <sheetName val="iRL2000total"/>
      <sheetName val="iRL2000import"/>
      <sheetName val="iRL2000domestic"/>
      <sheetName val="iRL2000ttl.org"/>
      <sheetName val="iRL2005total"/>
      <sheetName val="iRL2005import"/>
      <sheetName val="iRL2005domestic"/>
      <sheetName val="iRL2005ttl.org"/>
      <sheetName val="isr1995total"/>
      <sheetName val="isr1995domestic"/>
      <sheetName val="isr1995import"/>
      <sheetName val="isr1995ttl.org"/>
      <sheetName val="ita1995total"/>
      <sheetName val="ita1995domestic"/>
      <sheetName val="ita1995import"/>
      <sheetName val="ita1995ttl.org"/>
      <sheetName val="ita2000total"/>
      <sheetName val="ita2000import"/>
      <sheetName val="ita2000domestic"/>
      <sheetName val="ita2000ttl.org"/>
      <sheetName val="ita2005total"/>
      <sheetName val="ita2005domestic"/>
      <sheetName val="ita2005import"/>
      <sheetName val="ita2005ttl.org"/>
      <sheetName val="jpn1995total"/>
      <sheetName val="jpn1995import"/>
      <sheetName val="jpn1995domestic"/>
      <sheetName val="jpn1995ttl.org"/>
      <sheetName val="jpn2000total"/>
      <sheetName val="jpn2000domestic"/>
      <sheetName val="jpn2000import"/>
      <sheetName val="jpn2000ttl.org"/>
      <sheetName val="jpn2005total"/>
      <sheetName val="jpn2005domestic"/>
      <sheetName val="jpn2005import"/>
      <sheetName val="jpn2005ttl.org"/>
      <sheetName val="kor2000total"/>
      <sheetName val="kor2000import"/>
      <sheetName val="kor2000domestic"/>
      <sheetName val="kor2000ttl.org"/>
      <sheetName val="kor2005total"/>
      <sheetName val="kor2005import"/>
      <sheetName val="kor2005domestic"/>
      <sheetName val="kor2005ttl.org"/>
      <sheetName val="lux1995total"/>
      <sheetName val="lux1995import"/>
      <sheetName val="lux1995domestic"/>
      <sheetName val="lux1995ttl.org"/>
      <sheetName val="lux2000total"/>
      <sheetName val="lux2000import"/>
      <sheetName val="lux2000domestic"/>
      <sheetName val="lux2000ttl.org"/>
      <sheetName val="zaf2000total"/>
      <sheetName val="zaf2000domestic"/>
      <sheetName val="zaf2000import"/>
      <sheetName val="zaf2000ttl.org"/>
      <sheetName val="svk1995total"/>
      <sheetName val="svk1995import"/>
      <sheetName val="svk1995domestic"/>
      <sheetName val="svk1995ttl.org"/>
      <sheetName val="svk2000total"/>
      <sheetName val="svk2000import"/>
      <sheetName val="svk2000domestic"/>
      <sheetName val="svk2000ttl.org"/>
      <sheetName val="svn2000total"/>
      <sheetName val="svn2000import"/>
      <sheetName val="svn2000domestic"/>
      <sheetName val="svn2000ttl.org"/>
      <sheetName val="svn2005total"/>
      <sheetName val="svn2005import"/>
      <sheetName val="svn2005domestic"/>
      <sheetName val="svn2005ttl.org"/>
      <sheetName val="SWE1995total"/>
      <sheetName val="SWE1995import"/>
      <sheetName val="SWE1995domestic"/>
      <sheetName val="SWE1995ttl.org"/>
      <sheetName val="swe2000total"/>
      <sheetName val="swe2000import"/>
      <sheetName val="swe2000domestic"/>
      <sheetName val="swe2000ttl.org"/>
      <sheetName val="SWE2005total"/>
      <sheetName val="SWE2005import"/>
      <sheetName val="SWE2005domestic"/>
      <sheetName val="SWE2005ttl.org"/>
      <sheetName val="TUR1996total"/>
      <sheetName val="TUR1996import"/>
      <sheetName val="TUR1996domestic"/>
      <sheetName val="TUR1996ttl.org"/>
      <sheetName val="TUR2002total"/>
      <sheetName val="TUR2002import"/>
      <sheetName val="TUR2002domestic"/>
      <sheetName val="TUR2002ttl.org"/>
      <sheetName val="TWN1996total"/>
      <sheetName val="TWN1996import"/>
      <sheetName val="TWN1996domestic"/>
      <sheetName val="TWN1996ttl.org"/>
      <sheetName val="TWN2001total"/>
      <sheetName val="TWN2001import"/>
      <sheetName val="TWN2001domestic"/>
      <sheetName val="TWN2001ttl.org"/>
      <sheetName val="usa1995total"/>
      <sheetName val="usa1995domestic"/>
      <sheetName val="usa1995import"/>
      <sheetName val="usa1995ttl.org"/>
      <sheetName val="usa2000total"/>
      <sheetName val="usa2000Import"/>
      <sheetName val="usa2000domestic"/>
      <sheetName val="usa2000ttl.org"/>
      <sheetName val="usa2005total"/>
      <sheetName val="usa2005import"/>
      <sheetName val="usa2005domestic"/>
      <sheetName val="usa2005ttl.org"/>
      <sheetName val="ZAF1993total"/>
      <sheetName val="ZAF1993domestic"/>
      <sheetName val="ZAF1993import"/>
      <sheetName val="ZAF1993ttl.org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"/>
      <sheetName val="2009"/>
      <sheetName val="2007"/>
      <sheetName val="OUTPUT"/>
    </sheetNames>
    <sheetDataSet>
      <sheetData sheetId="0"/>
      <sheetData sheetId="1"/>
      <sheetData sheetId="2"/>
      <sheetData sheetId="3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%US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/>
      <sheetData sheetId="1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-temp"/>
      <sheetName val="OUTPUT-2"/>
      <sheetName val="Sheet2"/>
      <sheetName val="BoxPlot2"/>
      <sheetName val="BoxPlot_Shifted"/>
      <sheetName val="Data_Shifted"/>
      <sheetName val="Data"/>
      <sheetName val="© Terms"/>
      <sheetName val="DATA GDPpc"/>
      <sheetName val="BoxPlot-template (2)"/>
      <sheetName val="PROCESS"/>
      <sheetName val="OUTPUT-1"/>
      <sheetName val="PROCESS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sion"/>
      <sheetName val="Settings"/>
      <sheetName val="NCURR2"/>
      <sheetName val="DataSal1996"/>
      <sheetName val="FinFromOECD"/>
      <sheetName val="NCURR3"/>
      <sheetName val="NCURR4"/>
      <sheetName val="ChartD5.1"/>
      <sheetName val="TableD5.1"/>
      <sheetName val="TableD5.1 (continued)"/>
      <sheetName val="TableD5.1Oldprim"/>
      <sheetName val="TableD5.1OldLsec"/>
      <sheetName val="TableD5.1oldUsec"/>
      <sheetName val="TableD5.2"/>
      <sheetName val="TableD5.4x"/>
      <sheetName val="TableD5.4"/>
      <sheetName val="ChartD6.1"/>
      <sheetName val="TableD6.1"/>
      <sheetName val="TableD6.2"/>
      <sheetName val="TableD5.B"/>
      <sheetName val="DataChartD5.1"/>
      <sheetName val="DataChartD6.1"/>
      <sheetName val="DataTableD6.2"/>
      <sheetName val="Figure III.08.TERTIARY_TRACKING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84441-9D2C-4A63-BAAF-9908EA532E09}">
  <dimension ref="A1:P496"/>
  <sheetViews>
    <sheetView showGridLines="0" tabSelected="1" zoomScaleNormal="100" workbookViewId="0">
      <selection activeCell="A86" sqref="A86"/>
    </sheetView>
  </sheetViews>
  <sheetFormatPr defaultColWidth="10.85546875" defaultRowHeight="12.75" x14ac:dyDescent="0.2"/>
  <cols>
    <col min="1" max="1" width="23.42578125" style="1" customWidth="1"/>
    <col min="2" max="3" width="10.85546875" style="1"/>
    <col min="4" max="4" width="9.5703125" style="1" customWidth="1"/>
    <col min="5" max="5" width="9.85546875" style="1" customWidth="1"/>
    <col min="6" max="12" width="10.140625" style="1" customWidth="1"/>
    <col min="13" max="15" width="10.85546875" style="1"/>
    <col min="16" max="16" width="5.85546875" style="1" customWidth="1"/>
    <col min="17" max="16384" width="10.85546875" style="1"/>
  </cols>
  <sheetData>
    <row r="1" spans="1:1" ht="14.1" customHeight="1" x14ac:dyDescent="0.2">
      <c r="A1" s="22" t="s">
        <v>0</v>
      </c>
    </row>
    <row r="2" spans="1:1" ht="14.1" customHeight="1" x14ac:dyDescent="0.2">
      <c r="A2" s="22"/>
    </row>
    <row r="3" spans="1:1" ht="14.1" customHeight="1" x14ac:dyDescent="0.25">
      <c r="A3" s="23" t="s">
        <v>57</v>
      </c>
    </row>
    <row r="4" spans="1:1" x14ac:dyDescent="0.2">
      <c r="A4" s="24" t="s">
        <v>58</v>
      </c>
    </row>
    <row r="5" spans="1:1" x14ac:dyDescent="0.2">
      <c r="A5" s="8"/>
    </row>
    <row r="27" spans="1:12" ht="13.5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</row>
    <row r="28" spans="1:12" ht="13.5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</row>
    <row r="29" spans="1:12" ht="13.5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</row>
    <row r="30" spans="1:12" ht="13.5" x14ac:dyDescent="0.2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</row>
    <row r="31" spans="1:12" ht="13.5" x14ac:dyDescent="0.2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 spans="1:12" ht="13.5" x14ac:dyDescent="0.2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</row>
    <row r="33" spans="1:12" ht="13.5" x14ac:dyDescent="0.25">
      <c r="A33" s="24" t="s">
        <v>59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 ht="13.5" x14ac:dyDescent="0.2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spans="1:12" ht="13.5" x14ac:dyDescent="0.25">
      <c r="A35" s="16"/>
      <c r="B35" s="14">
        <v>2018</v>
      </c>
      <c r="C35" s="14">
        <v>2024</v>
      </c>
      <c r="D35" s="13"/>
      <c r="E35" s="13"/>
      <c r="F35" s="13"/>
      <c r="G35" s="13"/>
      <c r="H35" s="13"/>
      <c r="I35" s="13"/>
      <c r="J35" s="13"/>
      <c r="K35" s="13"/>
      <c r="L35" s="13"/>
    </row>
    <row r="36" spans="1:12" ht="13.5" x14ac:dyDescent="0.25">
      <c r="A36" s="17" t="s">
        <v>1</v>
      </c>
      <c r="B36" s="15">
        <v>67.273294410229695</v>
      </c>
      <c r="C36" s="15">
        <v>78.782973436120599</v>
      </c>
      <c r="D36" s="13"/>
      <c r="E36" s="13"/>
      <c r="F36" s="13"/>
      <c r="G36" s="13"/>
      <c r="H36" s="13"/>
      <c r="I36" s="13"/>
      <c r="J36" s="13"/>
      <c r="K36" s="13"/>
      <c r="L36" s="13"/>
    </row>
    <row r="37" spans="1:12" ht="13.5" x14ac:dyDescent="0.25">
      <c r="A37" s="18" t="s">
        <v>60</v>
      </c>
      <c r="B37" s="15">
        <v>43.337571425301697</v>
      </c>
      <c r="C37" s="15">
        <v>56.178951853824103</v>
      </c>
      <c r="D37" s="13"/>
      <c r="E37" s="13"/>
      <c r="F37" s="13"/>
      <c r="G37" s="13"/>
      <c r="H37" s="13"/>
      <c r="I37" s="13"/>
      <c r="J37" s="13"/>
      <c r="K37" s="13"/>
      <c r="L37" s="13"/>
    </row>
    <row r="38" spans="1:12" ht="13.5" x14ac:dyDescent="0.25">
      <c r="A38" s="17" t="s">
        <v>2</v>
      </c>
      <c r="B38" s="15">
        <v>46.648870107604303</v>
      </c>
      <c r="C38" s="15">
        <v>53.632746436934298</v>
      </c>
      <c r="D38" s="13"/>
      <c r="E38" s="13"/>
      <c r="F38" s="13"/>
      <c r="G38" s="13"/>
      <c r="H38" s="13"/>
      <c r="I38" s="13"/>
      <c r="J38" s="13"/>
      <c r="K38" s="13"/>
      <c r="L38" s="13"/>
    </row>
    <row r="39" spans="1:12" ht="13.5" x14ac:dyDescent="0.25">
      <c r="A39" s="17" t="s">
        <v>3</v>
      </c>
      <c r="B39" s="15">
        <v>40.262146568282603</v>
      </c>
      <c r="C39" s="15">
        <v>50.873346828289598</v>
      </c>
      <c r="D39" s="13"/>
      <c r="E39" s="13"/>
      <c r="F39" s="13"/>
      <c r="G39" s="13"/>
      <c r="H39" s="13"/>
      <c r="I39" s="13"/>
      <c r="J39" s="13"/>
      <c r="K39" s="13"/>
      <c r="L39" s="13"/>
    </row>
    <row r="40" spans="1:12" ht="13.5" x14ac:dyDescent="0.25">
      <c r="A40" s="19" t="s">
        <v>4</v>
      </c>
      <c r="B40" s="15">
        <v>49.635316225120697</v>
      </c>
      <c r="C40" s="15">
        <v>48.525526455654699</v>
      </c>
      <c r="D40" s="13"/>
      <c r="E40" s="13"/>
      <c r="F40" s="13"/>
      <c r="G40" s="13"/>
      <c r="H40" s="13"/>
      <c r="I40" s="13"/>
      <c r="J40" s="13"/>
      <c r="K40" s="13"/>
      <c r="L40" s="13"/>
    </row>
    <row r="41" spans="1:12" ht="13.5" x14ac:dyDescent="0.25">
      <c r="A41" s="17" t="s">
        <v>5</v>
      </c>
      <c r="B41" s="15">
        <v>56.386616990875702</v>
      </c>
      <c r="C41" s="15">
        <v>48.222574932408698</v>
      </c>
      <c r="D41" s="13"/>
      <c r="E41" s="13"/>
      <c r="F41" s="13"/>
      <c r="G41" s="13"/>
      <c r="H41" s="13"/>
      <c r="I41" s="13"/>
      <c r="J41" s="13"/>
      <c r="K41" s="13"/>
      <c r="L41" s="13"/>
    </row>
    <row r="42" spans="1:12" ht="13.5" x14ac:dyDescent="0.25">
      <c r="A42" s="17" t="s">
        <v>6</v>
      </c>
      <c r="B42" s="15">
        <v>59.291704059846701</v>
      </c>
      <c r="C42" s="15">
        <v>43.1922510228394</v>
      </c>
      <c r="D42" s="13"/>
      <c r="E42" s="13"/>
      <c r="F42" s="13"/>
      <c r="G42" s="13"/>
      <c r="H42" s="13"/>
      <c r="I42" s="13"/>
      <c r="J42" s="13"/>
      <c r="K42" s="13"/>
      <c r="L42" s="13"/>
    </row>
    <row r="43" spans="1:12" ht="13.5" x14ac:dyDescent="0.25">
      <c r="A43" s="17" t="s">
        <v>7</v>
      </c>
      <c r="B43" s="15">
        <v>54.480131382465103</v>
      </c>
      <c r="C43" s="15">
        <v>42.147241189716802</v>
      </c>
      <c r="D43" s="13"/>
      <c r="E43" s="13"/>
      <c r="F43" s="13"/>
      <c r="G43" s="13"/>
      <c r="H43" s="13"/>
      <c r="I43" s="13"/>
      <c r="J43" s="13"/>
      <c r="K43" s="13"/>
      <c r="L43" s="13"/>
    </row>
    <row r="44" spans="1:12" ht="13.5" x14ac:dyDescent="0.25">
      <c r="A44" s="17" t="s">
        <v>8</v>
      </c>
      <c r="B44" s="15">
        <v>39.214284254155501</v>
      </c>
      <c r="C44" s="15">
        <v>41.720075756140702</v>
      </c>
      <c r="D44" s="13"/>
      <c r="E44" s="13"/>
      <c r="F44" s="13"/>
      <c r="G44" s="13"/>
      <c r="H44" s="13"/>
      <c r="I44" s="13"/>
      <c r="J44" s="13"/>
      <c r="K44" s="13"/>
      <c r="L44" s="13"/>
    </row>
    <row r="45" spans="1:12" ht="13.5" x14ac:dyDescent="0.25">
      <c r="A45" s="17" t="s">
        <v>9</v>
      </c>
      <c r="B45" s="15">
        <v>39.863482221785901</v>
      </c>
      <c r="C45" s="15">
        <v>41.158214483578199</v>
      </c>
      <c r="D45" s="13"/>
      <c r="E45" s="13"/>
      <c r="F45" s="13"/>
      <c r="G45" s="13"/>
      <c r="H45" s="13"/>
      <c r="I45" s="13"/>
      <c r="J45" s="13"/>
      <c r="K45" s="13"/>
      <c r="L45" s="13"/>
    </row>
    <row r="46" spans="1:12" ht="13.5" x14ac:dyDescent="0.25">
      <c r="A46" s="17" t="s">
        <v>10</v>
      </c>
      <c r="B46" s="15">
        <v>36.697191508386297</v>
      </c>
      <c r="C46" s="15">
        <v>40.609900181858301</v>
      </c>
      <c r="D46" s="13"/>
      <c r="E46" s="13"/>
      <c r="F46" s="13"/>
      <c r="G46" s="13"/>
      <c r="H46" s="13"/>
      <c r="I46" s="13"/>
      <c r="J46" s="13"/>
      <c r="K46" s="13"/>
      <c r="L46" s="13"/>
    </row>
    <row r="47" spans="1:12" ht="13.5" x14ac:dyDescent="0.25">
      <c r="A47" s="17" t="s">
        <v>11</v>
      </c>
      <c r="B47" s="15">
        <v>40.464976935401602</v>
      </c>
      <c r="C47" s="15">
        <v>40.192264630800501</v>
      </c>
      <c r="D47" s="13"/>
      <c r="E47" s="13"/>
      <c r="F47" s="13"/>
      <c r="G47" s="13"/>
      <c r="H47" s="13"/>
      <c r="I47" s="13"/>
      <c r="J47" s="13"/>
      <c r="K47" s="13"/>
      <c r="L47" s="13"/>
    </row>
    <row r="48" spans="1:12" ht="13.5" x14ac:dyDescent="0.25">
      <c r="A48" s="17" t="s">
        <v>12</v>
      </c>
      <c r="B48" s="15">
        <v>29.562032671957098</v>
      </c>
      <c r="C48" s="15">
        <v>39.777587063521899</v>
      </c>
      <c r="D48" s="13"/>
      <c r="E48" s="13"/>
      <c r="F48" s="13"/>
      <c r="G48" s="13"/>
      <c r="H48" s="13"/>
      <c r="I48" s="13"/>
      <c r="J48" s="13"/>
      <c r="K48" s="13"/>
      <c r="L48" s="13"/>
    </row>
    <row r="49" spans="1:12" ht="13.5" x14ac:dyDescent="0.25">
      <c r="A49" s="17" t="s">
        <v>13</v>
      </c>
      <c r="B49" s="15">
        <v>25.889544499930501</v>
      </c>
      <c r="C49" s="15">
        <v>36.271168476306002</v>
      </c>
      <c r="D49" s="13"/>
      <c r="E49" s="13"/>
      <c r="F49" s="13"/>
      <c r="G49" s="13"/>
      <c r="H49" s="13"/>
      <c r="I49" s="13"/>
      <c r="J49" s="13"/>
      <c r="K49" s="13"/>
      <c r="L49" s="13"/>
    </row>
    <row r="50" spans="1:12" ht="13.5" x14ac:dyDescent="0.25">
      <c r="A50" s="17" t="s">
        <v>14</v>
      </c>
      <c r="B50" s="15">
        <v>31.757955163423201</v>
      </c>
      <c r="C50" s="15">
        <v>34.235817034392397</v>
      </c>
      <c r="D50" s="13"/>
      <c r="E50" s="13"/>
      <c r="F50" s="13"/>
      <c r="G50" s="13"/>
      <c r="H50" s="13"/>
      <c r="I50" s="13"/>
      <c r="J50" s="13"/>
      <c r="K50" s="13"/>
      <c r="L50" s="13"/>
    </row>
    <row r="51" spans="1:12" ht="13.5" x14ac:dyDescent="0.25">
      <c r="A51" s="17" t="s">
        <v>15</v>
      </c>
      <c r="B51" s="15">
        <v>21.528606129136801</v>
      </c>
      <c r="C51" s="15">
        <v>32.591006083097099</v>
      </c>
      <c r="D51" s="13"/>
      <c r="E51" s="13"/>
      <c r="F51" s="13"/>
      <c r="G51" s="13"/>
      <c r="H51" s="13"/>
      <c r="I51" s="13"/>
      <c r="J51" s="13"/>
      <c r="K51" s="13"/>
      <c r="L51" s="13"/>
    </row>
    <row r="52" spans="1:12" ht="13.5" x14ac:dyDescent="0.25">
      <c r="A52" s="17" t="s">
        <v>16</v>
      </c>
      <c r="B52" s="15">
        <v>24.9482236120019</v>
      </c>
      <c r="C52" s="15">
        <v>32.169754175362002</v>
      </c>
      <c r="D52" s="13"/>
      <c r="E52" s="13"/>
      <c r="F52" s="13"/>
      <c r="G52" s="13"/>
      <c r="H52" s="13"/>
      <c r="I52" s="13"/>
      <c r="J52" s="13"/>
      <c r="K52" s="13"/>
      <c r="L52" s="13"/>
    </row>
    <row r="53" spans="1:12" ht="13.5" x14ac:dyDescent="0.25">
      <c r="A53" s="17" t="s">
        <v>17</v>
      </c>
      <c r="B53" s="15">
        <v>23.455106800335201</v>
      </c>
      <c r="C53" s="15">
        <v>29.864104135361799</v>
      </c>
      <c r="D53" s="13"/>
      <c r="E53" s="13"/>
      <c r="F53" s="13"/>
      <c r="G53" s="13"/>
      <c r="H53" s="13"/>
      <c r="I53" s="13"/>
      <c r="J53" s="13"/>
      <c r="K53" s="13"/>
      <c r="L53" s="13"/>
    </row>
    <row r="54" spans="1:12" ht="13.5" x14ac:dyDescent="0.25">
      <c r="A54" s="17" t="s">
        <v>18</v>
      </c>
      <c r="B54" s="15">
        <v>17.546892473691599</v>
      </c>
      <c r="C54" s="15">
        <v>26.8508172288224</v>
      </c>
      <c r="D54" s="13"/>
      <c r="E54" s="13"/>
      <c r="F54" s="13"/>
      <c r="G54" s="13"/>
      <c r="H54" s="13"/>
      <c r="I54" s="13"/>
      <c r="J54" s="13"/>
      <c r="K54" s="13"/>
      <c r="L54" s="13"/>
    </row>
    <row r="55" spans="1:12" ht="13.5" x14ac:dyDescent="0.25">
      <c r="A55" s="20" t="s">
        <v>19</v>
      </c>
      <c r="B55" s="15">
        <v>8.9686191807880302</v>
      </c>
      <c r="C55" s="15">
        <v>26.018268016412399</v>
      </c>
      <c r="D55" s="13"/>
      <c r="E55" s="13"/>
      <c r="F55" s="13"/>
      <c r="G55" s="13"/>
      <c r="H55" s="13"/>
      <c r="I55" s="13"/>
      <c r="J55" s="13"/>
      <c r="K55" s="13"/>
      <c r="L55" s="13"/>
    </row>
    <row r="56" spans="1:12" ht="13.5" x14ac:dyDescent="0.25">
      <c r="A56" s="17" t="s">
        <v>20</v>
      </c>
      <c r="B56" s="15">
        <v>15.007165775973601</v>
      </c>
      <c r="C56" s="15">
        <v>25.9646559037472</v>
      </c>
      <c r="D56" s="13"/>
      <c r="E56" s="13"/>
      <c r="F56" s="13"/>
      <c r="G56" s="13"/>
      <c r="H56" s="13"/>
      <c r="I56" s="13"/>
      <c r="J56" s="13"/>
      <c r="K56" s="13"/>
      <c r="L56" s="13"/>
    </row>
    <row r="57" spans="1:12" ht="13.5" x14ac:dyDescent="0.25">
      <c r="A57" s="17" t="s">
        <v>21</v>
      </c>
      <c r="B57" s="15">
        <v>16.122874404498301</v>
      </c>
      <c r="C57" s="15">
        <v>25.692707356114799</v>
      </c>
      <c r="D57" s="13"/>
      <c r="E57" s="13"/>
      <c r="F57" s="13"/>
      <c r="G57" s="13"/>
      <c r="H57" s="13"/>
      <c r="I57" s="13"/>
      <c r="J57" s="13"/>
      <c r="K57" s="13"/>
      <c r="L57" s="13"/>
    </row>
    <row r="58" spans="1:12" ht="13.5" x14ac:dyDescent="0.25">
      <c r="A58" s="21" t="s">
        <v>61</v>
      </c>
      <c r="B58" s="15">
        <v>19.459173092406299</v>
      </c>
      <c r="C58" s="15">
        <v>25.492271319903502</v>
      </c>
      <c r="D58" s="13"/>
      <c r="E58" s="13"/>
      <c r="F58" s="13"/>
      <c r="G58" s="13"/>
      <c r="H58" s="13"/>
      <c r="I58" s="13"/>
      <c r="J58" s="13"/>
      <c r="K58" s="13"/>
      <c r="L58" s="13"/>
    </row>
    <row r="59" spans="1:12" ht="13.5" x14ac:dyDescent="0.25">
      <c r="A59" s="17" t="s">
        <v>22</v>
      </c>
      <c r="B59" s="15">
        <v>27.304751706757699</v>
      </c>
      <c r="C59" s="15">
        <v>25.388840158483799</v>
      </c>
      <c r="D59" s="13"/>
      <c r="E59" s="13"/>
      <c r="F59" s="13"/>
      <c r="G59" s="13"/>
      <c r="H59" s="13"/>
      <c r="I59" s="13"/>
      <c r="J59" s="13"/>
      <c r="K59" s="13"/>
      <c r="L59" s="13"/>
    </row>
    <row r="60" spans="1:12" ht="13.5" x14ac:dyDescent="0.25">
      <c r="A60" s="17" t="s">
        <v>23</v>
      </c>
      <c r="B60" s="15">
        <v>17.778393687731299</v>
      </c>
      <c r="C60" s="15">
        <v>24.497542653142599</v>
      </c>
      <c r="D60" s="13"/>
      <c r="E60" s="13"/>
      <c r="F60" s="13"/>
      <c r="G60" s="13"/>
      <c r="H60" s="13"/>
      <c r="I60" s="13"/>
      <c r="J60" s="13"/>
      <c r="K60" s="13"/>
      <c r="L60" s="13"/>
    </row>
    <row r="61" spans="1:12" ht="13.5" x14ac:dyDescent="0.25">
      <c r="A61" s="17" t="s">
        <v>24</v>
      </c>
      <c r="B61" s="15">
        <v>24.660255584113401</v>
      </c>
      <c r="C61" s="15">
        <v>23.941455484119601</v>
      </c>
      <c r="D61" s="13"/>
      <c r="E61" s="13"/>
      <c r="F61" s="13"/>
      <c r="G61" s="13"/>
      <c r="H61" s="13"/>
      <c r="I61" s="13"/>
      <c r="J61" s="13"/>
      <c r="K61" s="13"/>
      <c r="L61" s="13"/>
    </row>
    <row r="62" spans="1:12" ht="13.5" x14ac:dyDescent="0.25">
      <c r="A62" s="17" t="s">
        <v>25</v>
      </c>
      <c r="B62" s="15">
        <v>22.058618760927601</v>
      </c>
      <c r="C62" s="15">
        <v>23.6033260043802</v>
      </c>
      <c r="D62" s="13"/>
      <c r="E62" s="13"/>
      <c r="F62" s="13"/>
      <c r="G62" s="13"/>
      <c r="H62" s="13"/>
      <c r="I62" s="13"/>
      <c r="J62" s="13"/>
      <c r="K62" s="13"/>
      <c r="L62" s="13"/>
    </row>
    <row r="63" spans="1:12" ht="13.5" x14ac:dyDescent="0.25">
      <c r="A63" s="17" t="s">
        <v>26</v>
      </c>
      <c r="B63" s="15">
        <v>16.8670918339844</v>
      </c>
      <c r="C63" s="15">
        <v>23.4548607789134</v>
      </c>
      <c r="D63" s="13"/>
      <c r="E63" s="13"/>
      <c r="F63" s="13"/>
      <c r="G63" s="13"/>
      <c r="H63" s="13"/>
      <c r="I63" s="13"/>
      <c r="J63" s="13"/>
      <c r="K63" s="13"/>
      <c r="L63" s="13"/>
    </row>
    <row r="64" spans="1:12" ht="13.5" x14ac:dyDescent="0.25">
      <c r="A64" s="17" t="s">
        <v>27</v>
      </c>
      <c r="B64" s="15">
        <v>21.8435886303864</v>
      </c>
      <c r="C64" s="15">
        <v>22.806082449942402</v>
      </c>
      <c r="D64" s="13"/>
      <c r="E64" s="13"/>
      <c r="F64" s="13"/>
      <c r="G64" s="13"/>
      <c r="H64" s="13"/>
      <c r="I64" s="13"/>
      <c r="J64" s="13"/>
      <c r="K64" s="13"/>
      <c r="L64" s="13"/>
    </row>
    <row r="65" spans="1:12" ht="13.5" x14ac:dyDescent="0.25">
      <c r="A65" s="17" t="s">
        <v>28</v>
      </c>
      <c r="B65" s="15">
        <v>17.392468388927298</v>
      </c>
      <c r="C65" s="15">
        <v>22.7944262308717</v>
      </c>
      <c r="D65" s="13"/>
      <c r="E65" s="13"/>
      <c r="F65" s="13"/>
      <c r="G65" s="13"/>
      <c r="H65" s="13"/>
      <c r="I65" s="13"/>
      <c r="J65" s="13"/>
      <c r="K65" s="13"/>
      <c r="L65" s="13"/>
    </row>
    <row r="66" spans="1:12" ht="13.5" x14ac:dyDescent="0.25">
      <c r="A66" s="17" t="s">
        <v>29</v>
      </c>
      <c r="B66" s="15">
        <v>15.0099314075475</v>
      </c>
      <c r="C66" s="15">
        <v>21.500439045738499</v>
      </c>
      <c r="D66" s="13"/>
      <c r="E66" s="13"/>
      <c r="F66" s="13"/>
      <c r="G66" s="13"/>
      <c r="H66" s="13"/>
      <c r="I66" s="13"/>
      <c r="J66" s="13"/>
      <c r="K66" s="13"/>
      <c r="L66" s="13"/>
    </row>
    <row r="67" spans="1:12" ht="13.5" x14ac:dyDescent="0.25">
      <c r="A67" s="17" t="s">
        <v>30</v>
      </c>
      <c r="B67" s="15">
        <v>10.833431706408801</v>
      </c>
      <c r="C67" s="15">
        <v>21.310398669798101</v>
      </c>
      <c r="D67" s="13"/>
      <c r="E67" s="13"/>
      <c r="F67" s="13"/>
      <c r="G67" s="13"/>
      <c r="H67" s="13"/>
      <c r="I67" s="13"/>
      <c r="J67" s="13"/>
      <c r="K67" s="13"/>
      <c r="L67" s="13"/>
    </row>
    <row r="68" spans="1:12" ht="13.5" x14ac:dyDescent="0.25">
      <c r="A68" s="17" t="s">
        <v>31</v>
      </c>
      <c r="B68" s="15">
        <v>14.0716610005567</v>
      </c>
      <c r="C68" s="15">
        <v>19.909751302751701</v>
      </c>
      <c r="D68" s="13"/>
      <c r="E68" s="13"/>
      <c r="F68" s="13"/>
      <c r="G68" s="13"/>
      <c r="H68" s="13"/>
      <c r="I68" s="13"/>
      <c r="J68" s="13"/>
      <c r="K68" s="13"/>
      <c r="L68" s="13"/>
    </row>
    <row r="69" spans="1:12" ht="13.5" x14ac:dyDescent="0.25">
      <c r="A69" s="17" t="s">
        <v>32</v>
      </c>
      <c r="B69" s="15">
        <v>17.677913779454499</v>
      </c>
      <c r="C69" s="15">
        <v>17.8744931189315</v>
      </c>
      <c r="D69" s="13"/>
      <c r="E69" s="13"/>
      <c r="F69" s="13"/>
      <c r="G69" s="13"/>
      <c r="H69" s="13"/>
      <c r="I69" s="13"/>
      <c r="J69" s="13"/>
      <c r="K69" s="13"/>
      <c r="L69" s="13"/>
    </row>
    <row r="70" spans="1:12" ht="13.5" x14ac:dyDescent="0.25">
      <c r="A70" s="17" t="s">
        <v>33</v>
      </c>
      <c r="B70" s="15">
        <v>18.684674939428199</v>
      </c>
      <c r="C70" s="15">
        <v>17.382781132880599</v>
      </c>
      <c r="D70" s="13"/>
      <c r="E70" s="13"/>
      <c r="F70" s="13"/>
      <c r="G70" s="13"/>
      <c r="H70" s="13"/>
      <c r="I70" s="13"/>
      <c r="J70" s="13"/>
      <c r="K70" s="13"/>
      <c r="L70" s="13"/>
    </row>
    <row r="71" spans="1:12" ht="13.5" x14ac:dyDescent="0.25">
      <c r="A71" s="17" t="s">
        <v>34</v>
      </c>
      <c r="B71" s="15">
        <v>16.6464810135082</v>
      </c>
      <c r="C71" s="15">
        <v>16.5961609345147</v>
      </c>
      <c r="D71" s="13"/>
      <c r="E71" s="13"/>
      <c r="F71" s="13"/>
      <c r="G71" s="13"/>
      <c r="H71" s="13"/>
      <c r="I71" s="13"/>
      <c r="J71" s="13"/>
      <c r="K71" s="13"/>
      <c r="L71" s="13"/>
    </row>
    <row r="72" spans="1:12" ht="13.5" x14ac:dyDescent="0.25">
      <c r="A72" s="17" t="s">
        <v>35</v>
      </c>
      <c r="B72" s="15">
        <v>8.7677801191838292</v>
      </c>
      <c r="C72" s="15">
        <v>15.9582472076233</v>
      </c>
      <c r="D72" s="13"/>
      <c r="E72" s="13"/>
      <c r="F72" s="13"/>
      <c r="G72" s="13"/>
      <c r="H72" s="13"/>
      <c r="I72" s="13"/>
      <c r="J72" s="13"/>
      <c r="K72" s="13"/>
      <c r="L72" s="13"/>
    </row>
    <row r="73" spans="1:12" ht="13.5" x14ac:dyDescent="0.25">
      <c r="A73" s="17" t="s">
        <v>36</v>
      </c>
      <c r="B73" s="15">
        <v>13.4099822899771</v>
      </c>
      <c r="C73" s="15">
        <v>15.854123063404</v>
      </c>
      <c r="D73" s="13"/>
      <c r="E73" s="13"/>
      <c r="F73" s="13"/>
      <c r="G73" s="13"/>
      <c r="H73" s="13"/>
      <c r="I73" s="13"/>
      <c r="J73" s="13"/>
      <c r="K73" s="13"/>
      <c r="L73" s="13"/>
    </row>
    <row r="74" spans="1:12" ht="13.5" x14ac:dyDescent="0.25">
      <c r="A74" s="17" t="s">
        <v>37</v>
      </c>
      <c r="B74" s="15">
        <v>5.0532457600474103</v>
      </c>
      <c r="C74" s="15">
        <v>15.7864577054052</v>
      </c>
      <c r="D74" s="13"/>
      <c r="E74" s="13"/>
      <c r="F74" s="13"/>
      <c r="G74" s="13"/>
      <c r="H74" s="13"/>
      <c r="I74" s="13"/>
      <c r="J74" s="13"/>
      <c r="K74" s="13"/>
      <c r="L74" s="13"/>
    </row>
    <row r="75" spans="1:12" ht="13.5" x14ac:dyDescent="0.25">
      <c r="A75" s="17" t="s">
        <v>38</v>
      </c>
      <c r="B75" s="15">
        <v>10.1646592158404</v>
      </c>
      <c r="C75" s="15">
        <v>15.1397115695518</v>
      </c>
      <c r="D75" s="13"/>
      <c r="E75" s="13"/>
      <c r="F75" s="13"/>
      <c r="G75" s="13"/>
      <c r="H75" s="13"/>
      <c r="I75" s="13"/>
      <c r="J75" s="13"/>
      <c r="K75" s="13"/>
      <c r="L75" s="13"/>
    </row>
    <row r="76" spans="1:12" ht="13.5" x14ac:dyDescent="0.25">
      <c r="A76" s="17" t="s">
        <v>39</v>
      </c>
      <c r="B76" s="15">
        <v>9.7125498939873598</v>
      </c>
      <c r="C76" s="15">
        <v>13.653413406483301</v>
      </c>
      <c r="D76" s="13"/>
      <c r="E76" s="13"/>
      <c r="F76" s="13"/>
      <c r="G76" s="13"/>
      <c r="H76" s="13"/>
      <c r="I76" s="13"/>
      <c r="J76" s="13"/>
      <c r="K76" s="13"/>
      <c r="L76" s="13"/>
    </row>
    <row r="77" spans="1:12" ht="13.5" x14ac:dyDescent="0.25">
      <c r="A77" s="17" t="s">
        <v>40</v>
      </c>
      <c r="B77" s="15">
        <v>5.4251368120957704</v>
      </c>
      <c r="C77" s="15">
        <v>12.6555063496266</v>
      </c>
      <c r="D77" s="13"/>
      <c r="E77" s="13"/>
      <c r="F77" s="13"/>
      <c r="G77" s="13"/>
      <c r="H77" s="13"/>
      <c r="I77" s="13"/>
      <c r="J77" s="13"/>
      <c r="K77" s="13"/>
      <c r="L77" s="13"/>
    </row>
    <row r="78" spans="1:12" ht="13.5" x14ac:dyDescent="0.25">
      <c r="A78" s="17" t="s">
        <v>41</v>
      </c>
      <c r="B78" s="15">
        <v>16.339057557215099</v>
      </c>
      <c r="C78" s="15">
        <v>12.482380260147499</v>
      </c>
      <c r="D78" s="13"/>
      <c r="E78" s="13"/>
      <c r="F78" s="13"/>
      <c r="G78" s="13"/>
      <c r="H78" s="13"/>
      <c r="I78" s="13"/>
      <c r="J78" s="13"/>
      <c r="K78" s="13"/>
      <c r="L78" s="13"/>
    </row>
    <row r="79" spans="1:12" ht="13.5" x14ac:dyDescent="0.25">
      <c r="A79" s="17" t="s">
        <v>42</v>
      </c>
      <c r="B79" s="15">
        <v>7.3795182149405996</v>
      </c>
      <c r="C79" s="15">
        <v>11.149040036985699</v>
      </c>
      <c r="D79" s="13"/>
      <c r="E79" s="13"/>
      <c r="F79" s="13"/>
      <c r="G79" s="13"/>
      <c r="H79" s="13"/>
      <c r="I79" s="13"/>
      <c r="J79" s="13"/>
      <c r="K79" s="13"/>
      <c r="L79" s="13"/>
    </row>
    <row r="80" spans="1:12" ht="13.5" x14ac:dyDescent="0.25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 spans="1:16" ht="13.5" x14ac:dyDescent="0.25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1:16" ht="13.5" customHeight="1" x14ac:dyDescent="0.2"/>
    <row r="83" spans="1:16" ht="13.5" customHeight="1" x14ac:dyDescent="0.2"/>
    <row r="84" spans="1:16" x14ac:dyDescent="0.2">
      <c r="A84" s="12"/>
      <c r="D84" s="11" t="s">
        <v>43</v>
      </c>
      <c r="E84" s="11" t="s">
        <v>44</v>
      </c>
      <c r="G84" s="11" t="s">
        <v>45</v>
      </c>
      <c r="H84" s="11" t="s">
        <v>46</v>
      </c>
      <c r="I84" s="11" t="s">
        <v>47</v>
      </c>
      <c r="J84" s="11" t="s">
        <v>48</v>
      </c>
      <c r="K84" s="11" t="s">
        <v>49</v>
      </c>
      <c r="L84" s="11" t="s">
        <v>50</v>
      </c>
      <c r="M84" s="11" t="s">
        <v>51</v>
      </c>
      <c r="N84" s="11" t="s">
        <v>52</v>
      </c>
      <c r="O84" s="11" t="s">
        <v>53</v>
      </c>
    </row>
    <row r="85" spans="1:16" ht="12.95" customHeight="1" x14ac:dyDescent="0.2">
      <c r="A85" s="10" t="s">
        <v>54</v>
      </c>
      <c r="B85" s="9">
        <v>2018</v>
      </c>
      <c r="C85" s="9">
        <v>2024</v>
      </c>
      <c r="D85" s="9" t="s">
        <v>55</v>
      </c>
      <c r="E85" s="9"/>
      <c r="G85" s="9"/>
      <c r="H85" s="9"/>
      <c r="I85" s="9"/>
      <c r="J85" s="9"/>
      <c r="K85" s="9"/>
      <c r="L85" s="9"/>
      <c r="M85" s="9"/>
      <c r="N85" s="9"/>
      <c r="O85" s="9"/>
    </row>
    <row r="86" spans="1:16" x14ac:dyDescent="0.2">
      <c r="A86" s="4" t="s">
        <v>1</v>
      </c>
      <c r="B86" s="26">
        <v>67.273294410229695</v>
      </c>
      <c r="C86" s="26">
        <v>78.782973436120599</v>
      </c>
      <c r="D86" s="27">
        <v>1</v>
      </c>
      <c r="E86" s="28">
        <f t="shared" ref="E86:E129" si="0">C86-B86</f>
        <v>11.509679025890904</v>
      </c>
      <c r="F86" s="25"/>
      <c r="G86" s="25">
        <f>IF(AND('3.1 pav.'!D86=1,E86&gt;0),E86,#N/A)</f>
        <v>11.509679025890904</v>
      </c>
      <c r="H86" s="25" t="e">
        <f t="shared" ref="H86:H129" si="1">IF(AND(D86=1,E86&lt;=0),E86,#N/A)</f>
        <v>#N/A</v>
      </c>
      <c r="I86" s="25" t="e">
        <f t="shared" ref="I86:I129" si="2">IF(D86=0,E86,#N/A)</f>
        <v>#N/A</v>
      </c>
      <c r="J86" s="25">
        <f>IF(AND('3.1 pav.'!D86=1,E86&gt;0),B86,#N/A)</f>
        <v>67.273294410229695</v>
      </c>
      <c r="K86" s="25" t="e">
        <f t="shared" ref="K86:K129" si="3">IF(AND(D86=1,E86&lt;=0),B86,#N/A)</f>
        <v>#N/A</v>
      </c>
      <c r="L86" s="25" t="e">
        <f t="shared" ref="L86:L129" si="4">IF(D86=0,B86,#N/A)</f>
        <v>#N/A</v>
      </c>
      <c r="M86" s="25">
        <f>IF(AND('3.1 pav.'!D86=1,E86&gt;0),'3.1 pav.'!C86,#N/A)</f>
        <v>78.782973436120599</v>
      </c>
      <c r="N86" s="25" t="e">
        <f t="shared" ref="N86:N129" si="5">IF(AND(D86=1,E86&lt;=0),C86,#N/A)</f>
        <v>#N/A</v>
      </c>
      <c r="O86" s="25" t="e">
        <f t="shared" ref="O86:O129" si="6">IF(D86=0,C86,#N/A)</f>
        <v>#N/A</v>
      </c>
      <c r="P86" s="2"/>
    </row>
    <row r="87" spans="1:16" x14ac:dyDescent="0.2">
      <c r="A87" s="31" t="s">
        <v>60</v>
      </c>
      <c r="B87" s="26">
        <v>43.337571425301697</v>
      </c>
      <c r="C87" s="26">
        <v>56.178951853824103</v>
      </c>
      <c r="D87" s="27">
        <v>1</v>
      </c>
      <c r="E87" s="28">
        <f t="shared" si="0"/>
        <v>12.841380428522406</v>
      </c>
      <c r="F87" s="25"/>
      <c r="G87" s="25">
        <f>IF(AND('3.1 pav.'!D87=1,E87&gt;0),E87,#N/A)</f>
        <v>12.841380428522406</v>
      </c>
      <c r="H87" s="25" t="e">
        <f t="shared" si="1"/>
        <v>#N/A</v>
      </c>
      <c r="I87" s="25" t="e">
        <f t="shared" si="2"/>
        <v>#N/A</v>
      </c>
      <c r="J87" s="25">
        <f>IF(AND('3.1 pav.'!D87=1,E87&gt;0),B87,#N/A)</f>
        <v>43.337571425301697</v>
      </c>
      <c r="K87" s="25" t="e">
        <f t="shared" si="3"/>
        <v>#N/A</v>
      </c>
      <c r="L87" s="25" t="e">
        <f t="shared" si="4"/>
        <v>#N/A</v>
      </c>
      <c r="M87" s="25">
        <f>IF(AND('3.1 pav.'!D87=1,E87&gt;0),'3.1 pav.'!C87,#N/A)</f>
        <v>56.178951853824103</v>
      </c>
      <c r="N87" s="25" t="e">
        <f t="shared" si="5"/>
        <v>#N/A</v>
      </c>
      <c r="O87" s="25" t="e">
        <f t="shared" si="6"/>
        <v>#N/A</v>
      </c>
      <c r="P87" s="2"/>
    </row>
    <row r="88" spans="1:16" x14ac:dyDescent="0.2">
      <c r="A88" s="4" t="s">
        <v>2</v>
      </c>
      <c r="B88" s="26">
        <v>46.648870107604303</v>
      </c>
      <c r="C88" s="26">
        <v>53.632746436934298</v>
      </c>
      <c r="D88" s="27">
        <v>0</v>
      </c>
      <c r="E88" s="28">
        <f t="shared" si="0"/>
        <v>6.9838763293299948</v>
      </c>
      <c r="F88" s="25"/>
      <c r="G88" s="25" t="e">
        <f>IF(AND('3.1 pav.'!D88=1,E88&gt;0),E88,#N/A)</f>
        <v>#N/A</v>
      </c>
      <c r="H88" s="25" t="e">
        <f t="shared" si="1"/>
        <v>#N/A</v>
      </c>
      <c r="I88" s="25">
        <f t="shared" si="2"/>
        <v>6.9838763293299948</v>
      </c>
      <c r="J88" s="25" t="e">
        <f>IF(AND('3.1 pav.'!D88=1,E88&gt;0),B88,#N/A)</f>
        <v>#N/A</v>
      </c>
      <c r="K88" s="25" t="e">
        <f t="shared" si="3"/>
        <v>#N/A</v>
      </c>
      <c r="L88" s="25">
        <f t="shared" si="4"/>
        <v>46.648870107604303</v>
      </c>
      <c r="M88" s="25" t="e">
        <f>IF(AND('3.1 pav.'!D88=1,E88&gt;0),'3.1 pav.'!C88,#N/A)</f>
        <v>#N/A</v>
      </c>
      <c r="N88" s="25" t="e">
        <f t="shared" si="5"/>
        <v>#N/A</v>
      </c>
      <c r="O88" s="25">
        <f t="shared" si="6"/>
        <v>53.632746436934298</v>
      </c>
      <c r="P88" s="2"/>
    </row>
    <row r="89" spans="1:16" x14ac:dyDescent="0.2">
      <c r="A89" s="4" t="s">
        <v>3</v>
      </c>
      <c r="B89" s="26">
        <v>40.262146568282603</v>
      </c>
      <c r="C89" s="26">
        <v>50.873346828289598</v>
      </c>
      <c r="D89" s="27">
        <v>0</v>
      </c>
      <c r="E89" s="28">
        <f t="shared" si="0"/>
        <v>10.611200260006996</v>
      </c>
      <c r="F89" s="25"/>
      <c r="G89" s="25" t="e">
        <f>IF(AND('3.1 pav.'!D89=1,E89&gt;0),E89,#N/A)</f>
        <v>#N/A</v>
      </c>
      <c r="H89" s="25" t="e">
        <f t="shared" si="1"/>
        <v>#N/A</v>
      </c>
      <c r="I89" s="25">
        <f t="shared" si="2"/>
        <v>10.611200260006996</v>
      </c>
      <c r="J89" s="25" t="e">
        <f>IF(AND('3.1 pav.'!D89=1,E89&gt;0),B89,#N/A)</f>
        <v>#N/A</v>
      </c>
      <c r="K89" s="25" t="e">
        <f t="shared" si="3"/>
        <v>#N/A</v>
      </c>
      <c r="L89" s="25">
        <f t="shared" si="4"/>
        <v>40.262146568282603</v>
      </c>
      <c r="M89" s="25" t="e">
        <f>IF(AND('3.1 pav.'!D89=1,E89&gt;0),'3.1 pav.'!C89,#N/A)</f>
        <v>#N/A</v>
      </c>
      <c r="N89" s="25" t="e">
        <f t="shared" si="5"/>
        <v>#N/A</v>
      </c>
      <c r="O89" s="25">
        <f t="shared" si="6"/>
        <v>50.873346828289598</v>
      </c>
      <c r="P89" s="2"/>
    </row>
    <row r="90" spans="1:16" x14ac:dyDescent="0.2">
      <c r="A90" s="30" t="s">
        <v>4</v>
      </c>
      <c r="B90" s="26">
        <v>49.635316225120697</v>
      </c>
      <c r="C90" s="26">
        <v>48.525526455654699</v>
      </c>
      <c r="D90" s="27">
        <v>0</v>
      </c>
      <c r="E90" s="28">
        <f t="shared" si="0"/>
        <v>-1.1097897694659977</v>
      </c>
      <c r="F90" s="25"/>
      <c r="G90" s="25" t="e">
        <f>IF(AND('3.1 pav.'!D90=1,E90&gt;0),E90,#N/A)</f>
        <v>#N/A</v>
      </c>
      <c r="H90" s="25" t="e">
        <f t="shared" si="1"/>
        <v>#N/A</v>
      </c>
      <c r="I90" s="25">
        <f t="shared" si="2"/>
        <v>-1.1097897694659977</v>
      </c>
      <c r="J90" s="25" t="e">
        <f>IF(AND('3.1 pav.'!D90=1,E90&gt;0),B90,#N/A)</f>
        <v>#N/A</v>
      </c>
      <c r="K90" s="25" t="e">
        <f t="shared" si="3"/>
        <v>#N/A</v>
      </c>
      <c r="L90" s="25">
        <f t="shared" si="4"/>
        <v>49.635316225120697</v>
      </c>
      <c r="M90" s="25" t="e">
        <f>IF(AND('3.1 pav.'!D90=1,E90&gt;0),'3.1 pav.'!C90,#N/A)</f>
        <v>#N/A</v>
      </c>
      <c r="N90" s="25" t="e">
        <f t="shared" si="5"/>
        <v>#N/A</v>
      </c>
      <c r="O90" s="25">
        <f t="shared" si="6"/>
        <v>48.525526455654699</v>
      </c>
      <c r="P90" s="2"/>
    </row>
    <row r="91" spans="1:16" x14ac:dyDescent="0.2">
      <c r="A91" s="4" t="s">
        <v>5</v>
      </c>
      <c r="B91" s="26">
        <v>56.386616990875702</v>
      </c>
      <c r="C91" s="26">
        <v>48.222574932408698</v>
      </c>
      <c r="D91" s="27">
        <v>0</v>
      </c>
      <c r="E91" s="28">
        <f t="shared" si="0"/>
        <v>-8.1640420584670039</v>
      </c>
      <c r="F91" s="25"/>
      <c r="G91" s="25" t="e">
        <f>IF(AND('3.1 pav.'!D91=1,E91&gt;0),E91,#N/A)</f>
        <v>#N/A</v>
      </c>
      <c r="H91" s="25" t="e">
        <f t="shared" si="1"/>
        <v>#N/A</v>
      </c>
      <c r="I91" s="25">
        <f t="shared" si="2"/>
        <v>-8.1640420584670039</v>
      </c>
      <c r="J91" s="25" t="e">
        <f>IF(AND('3.1 pav.'!D91=1,E91&gt;0),B91,#N/A)</f>
        <v>#N/A</v>
      </c>
      <c r="K91" s="25" t="e">
        <f t="shared" si="3"/>
        <v>#N/A</v>
      </c>
      <c r="L91" s="25">
        <f t="shared" si="4"/>
        <v>56.386616990875702</v>
      </c>
      <c r="M91" s="25" t="e">
        <f>IF(AND('3.1 pav.'!D91=1,E91&gt;0),'3.1 pav.'!C91,#N/A)</f>
        <v>#N/A</v>
      </c>
      <c r="N91" s="25" t="e">
        <f t="shared" si="5"/>
        <v>#N/A</v>
      </c>
      <c r="O91" s="25">
        <f t="shared" si="6"/>
        <v>48.222574932408698</v>
      </c>
      <c r="P91" s="2"/>
    </row>
    <row r="92" spans="1:16" x14ac:dyDescent="0.2">
      <c r="A92" s="4" t="s">
        <v>6</v>
      </c>
      <c r="B92" s="26">
        <v>59.291704059846701</v>
      </c>
      <c r="C92" s="26">
        <v>43.1922510228394</v>
      </c>
      <c r="D92" s="27">
        <v>1</v>
      </c>
      <c r="E92" s="28">
        <f t="shared" si="0"/>
        <v>-16.099453037007301</v>
      </c>
      <c r="F92" s="25"/>
      <c r="G92" s="25" t="e">
        <f>IF(AND('3.1 pav.'!D92=1,E92&gt;0),E92,#N/A)</f>
        <v>#N/A</v>
      </c>
      <c r="H92" s="25">
        <f t="shared" si="1"/>
        <v>-16.099453037007301</v>
      </c>
      <c r="I92" s="25" t="e">
        <f t="shared" si="2"/>
        <v>#N/A</v>
      </c>
      <c r="J92" s="25" t="e">
        <f>IF(AND('3.1 pav.'!D92=1,E92&gt;0),B92,#N/A)</f>
        <v>#N/A</v>
      </c>
      <c r="K92" s="25">
        <f t="shared" si="3"/>
        <v>59.291704059846701</v>
      </c>
      <c r="L92" s="25" t="e">
        <f t="shared" si="4"/>
        <v>#N/A</v>
      </c>
      <c r="M92" s="25" t="e">
        <f>IF(AND('3.1 pav.'!D92=1,E92&gt;0),'3.1 pav.'!C92,#N/A)</f>
        <v>#N/A</v>
      </c>
      <c r="N92" s="25">
        <f t="shared" si="5"/>
        <v>43.1922510228394</v>
      </c>
      <c r="O92" s="25" t="e">
        <f t="shared" si="6"/>
        <v>#N/A</v>
      </c>
      <c r="P92" s="2"/>
    </row>
    <row r="93" spans="1:16" x14ac:dyDescent="0.2">
      <c r="A93" s="4" t="s">
        <v>7</v>
      </c>
      <c r="B93" s="26">
        <v>54.480131382465103</v>
      </c>
      <c r="C93" s="26">
        <v>42.147241189716802</v>
      </c>
      <c r="D93" s="27">
        <v>1</v>
      </c>
      <c r="E93" s="28">
        <f t="shared" si="0"/>
        <v>-12.332890192748302</v>
      </c>
      <c r="F93" s="25"/>
      <c r="G93" s="25" t="e">
        <f>IF(AND('3.1 pav.'!D93=1,E93&gt;0),E93,#N/A)</f>
        <v>#N/A</v>
      </c>
      <c r="H93" s="25">
        <f t="shared" si="1"/>
        <v>-12.332890192748302</v>
      </c>
      <c r="I93" s="25" t="e">
        <f t="shared" si="2"/>
        <v>#N/A</v>
      </c>
      <c r="J93" s="25" t="e">
        <f>IF(AND('3.1 pav.'!D93=1,E93&gt;0),B93,#N/A)</f>
        <v>#N/A</v>
      </c>
      <c r="K93" s="25">
        <f t="shared" si="3"/>
        <v>54.480131382465103</v>
      </c>
      <c r="L93" s="25" t="e">
        <f t="shared" si="4"/>
        <v>#N/A</v>
      </c>
      <c r="M93" s="25" t="e">
        <f>IF(AND('3.1 pav.'!D93=1,E93&gt;0),'3.1 pav.'!C93,#N/A)</f>
        <v>#N/A</v>
      </c>
      <c r="N93" s="25">
        <f t="shared" si="5"/>
        <v>42.147241189716802</v>
      </c>
      <c r="O93" s="25" t="e">
        <f t="shared" si="6"/>
        <v>#N/A</v>
      </c>
      <c r="P93" s="2"/>
    </row>
    <row r="94" spans="1:16" x14ac:dyDescent="0.2">
      <c r="A94" s="4" t="s">
        <v>8</v>
      </c>
      <c r="B94" s="26">
        <v>39.214284254155501</v>
      </c>
      <c r="C94" s="26">
        <v>41.720075756140702</v>
      </c>
      <c r="D94" s="27">
        <v>0</v>
      </c>
      <c r="E94" s="28">
        <f t="shared" si="0"/>
        <v>2.5057915019852004</v>
      </c>
      <c r="F94" s="25"/>
      <c r="G94" s="25" t="e">
        <f>IF(AND('3.1 pav.'!D94=1,E94&gt;0),E94,#N/A)</f>
        <v>#N/A</v>
      </c>
      <c r="H94" s="25" t="e">
        <f t="shared" si="1"/>
        <v>#N/A</v>
      </c>
      <c r="I94" s="25">
        <f t="shared" si="2"/>
        <v>2.5057915019852004</v>
      </c>
      <c r="J94" s="25" t="e">
        <f>IF(AND('3.1 pav.'!D94=1,E94&gt;0),B94,#N/A)</f>
        <v>#N/A</v>
      </c>
      <c r="K94" s="25" t="e">
        <f t="shared" si="3"/>
        <v>#N/A</v>
      </c>
      <c r="L94" s="25">
        <f t="shared" si="4"/>
        <v>39.214284254155501</v>
      </c>
      <c r="M94" s="25" t="e">
        <f>IF(AND('3.1 pav.'!D94=1,E94&gt;0),'3.1 pav.'!C94,#N/A)</f>
        <v>#N/A</v>
      </c>
      <c r="N94" s="25" t="e">
        <f t="shared" si="5"/>
        <v>#N/A</v>
      </c>
      <c r="O94" s="25">
        <f t="shared" si="6"/>
        <v>41.720075756140702</v>
      </c>
      <c r="P94" s="2"/>
    </row>
    <row r="95" spans="1:16" x14ac:dyDescent="0.2">
      <c r="A95" s="4" t="s">
        <v>9</v>
      </c>
      <c r="B95" s="26">
        <v>39.863482221785901</v>
      </c>
      <c r="C95" s="26">
        <v>41.158214483578199</v>
      </c>
      <c r="D95" s="27">
        <v>0</v>
      </c>
      <c r="E95" s="28">
        <f t="shared" si="0"/>
        <v>1.2947322617922978</v>
      </c>
      <c r="F95" s="25"/>
      <c r="G95" s="25" t="e">
        <f>IF(AND('3.1 pav.'!D95=1,E95&gt;0),E95,#N/A)</f>
        <v>#N/A</v>
      </c>
      <c r="H95" s="25" t="e">
        <f t="shared" si="1"/>
        <v>#N/A</v>
      </c>
      <c r="I95" s="25">
        <f t="shared" si="2"/>
        <v>1.2947322617922978</v>
      </c>
      <c r="J95" s="25" t="e">
        <f>IF(AND('3.1 pav.'!D95=1,E95&gt;0),B95,#N/A)</f>
        <v>#N/A</v>
      </c>
      <c r="K95" s="25" t="e">
        <f t="shared" si="3"/>
        <v>#N/A</v>
      </c>
      <c r="L95" s="25">
        <f t="shared" si="4"/>
        <v>39.863482221785901</v>
      </c>
      <c r="M95" s="25" t="e">
        <f>IF(AND('3.1 pav.'!D95=1,E95&gt;0),'3.1 pav.'!C95,#N/A)</f>
        <v>#N/A</v>
      </c>
      <c r="N95" s="25" t="e">
        <f t="shared" si="5"/>
        <v>#N/A</v>
      </c>
      <c r="O95" s="25">
        <f t="shared" si="6"/>
        <v>41.158214483578199</v>
      </c>
      <c r="P95" s="2"/>
    </row>
    <row r="96" spans="1:16" x14ac:dyDescent="0.2">
      <c r="A96" s="4" t="s">
        <v>10</v>
      </c>
      <c r="B96" s="26">
        <v>36.697191508386297</v>
      </c>
      <c r="C96" s="26">
        <v>40.609900181858301</v>
      </c>
      <c r="D96" s="27">
        <v>0</v>
      </c>
      <c r="E96" s="28">
        <f t="shared" si="0"/>
        <v>3.9127086734720038</v>
      </c>
      <c r="F96" s="25"/>
      <c r="G96" s="25" t="e">
        <f>IF(AND('3.1 pav.'!D96=1,E96&gt;0),E96,#N/A)</f>
        <v>#N/A</v>
      </c>
      <c r="H96" s="25" t="e">
        <f t="shared" si="1"/>
        <v>#N/A</v>
      </c>
      <c r="I96" s="25">
        <f t="shared" si="2"/>
        <v>3.9127086734720038</v>
      </c>
      <c r="J96" s="25" t="e">
        <f>IF(AND('3.1 pav.'!D96=1,E96&gt;0),B96,#N/A)</f>
        <v>#N/A</v>
      </c>
      <c r="K96" s="25" t="e">
        <f t="shared" si="3"/>
        <v>#N/A</v>
      </c>
      <c r="L96" s="25">
        <f t="shared" si="4"/>
        <v>36.697191508386297</v>
      </c>
      <c r="M96" s="25" t="e">
        <f>IF(AND('3.1 pav.'!D96=1,E96&gt;0),'3.1 pav.'!C96,#N/A)</f>
        <v>#N/A</v>
      </c>
      <c r="N96" s="25" t="e">
        <f t="shared" si="5"/>
        <v>#N/A</v>
      </c>
      <c r="O96" s="25">
        <f t="shared" si="6"/>
        <v>40.609900181858301</v>
      </c>
      <c r="P96" s="2"/>
    </row>
    <row r="97" spans="1:16" x14ac:dyDescent="0.2">
      <c r="A97" s="4" t="s">
        <v>11</v>
      </c>
      <c r="B97" s="26">
        <v>40.464976935401602</v>
      </c>
      <c r="C97" s="26">
        <v>40.192264630800501</v>
      </c>
      <c r="D97" s="27">
        <v>0</v>
      </c>
      <c r="E97" s="28">
        <f t="shared" si="0"/>
        <v>-0.27271230460110019</v>
      </c>
      <c r="F97" s="25"/>
      <c r="G97" s="25" t="e">
        <f>IF(AND('3.1 pav.'!D97=1,E97&gt;0),E97,#N/A)</f>
        <v>#N/A</v>
      </c>
      <c r="H97" s="25" t="e">
        <f t="shared" si="1"/>
        <v>#N/A</v>
      </c>
      <c r="I97" s="25">
        <f t="shared" si="2"/>
        <v>-0.27271230460110019</v>
      </c>
      <c r="J97" s="25" t="e">
        <f>IF(AND('3.1 pav.'!D97=1,E97&gt;0),B97,#N/A)</f>
        <v>#N/A</v>
      </c>
      <c r="K97" s="25" t="e">
        <f t="shared" si="3"/>
        <v>#N/A</v>
      </c>
      <c r="L97" s="25">
        <f t="shared" si="4"/>
        <v>40.464976935401602</v>
      </c>
      <c r="M97" s="25" t="e">
        <f>IF(AND('3.1 pav.'!D97=1,E97&gt;0),'3.1 pav.'!C97,#N/A)</f>
        <v>#N/A</v>
      </c>
      <c r="N97" s="25" t="e">
        <f t="shared" si="5"/>
        <v>#N/A</v>
      </c>
      <c r="O97" s="25">
        <f t="shared" si="6"/>
        <v>40.192264630800501</v>
      </c>
      <c r="P97" s="2"/>
    </row>
    <row r="98" spans="1:16" x14ac:dyDescent="0.2">
      <c r="A98" s="4" t="s">
        <v>12</v>
      </c>
      <c r="B98" s="26">
        <v>29.562032671957098</v>
      </c>
      <c r="C98" s="26">
        <v>39.777587063521899</v>
      </c>
      <c r="D98" s="27">
        <v>1</v>
      </c>
      <c r="E98" s="28">
        <f t="shared" si="0"/>
        <v>10.215554391564801</v>
      </c>
      <c r="F98" s="25"/>
      <c r="G98" s="25">
        <f>IF(AND('3.1 pav.'!D98=1,E98&gt;0),E98,#N/A)</f>
        <v>10.215554391564801</v>
      </c>
      <c r="H98" s="25" t="e">
        <f t="shared" si="1"/>
        <v>#N/A</v>
      </c>
      <c r="I98" s="25" t="e">
        <f t="shared" si="2"/>
        <v>#N/A</v>
      </c>
      <c r="J98" s="25">
        <f>IF(AND('3.1 pav.'!D98=1,E98&gt;0),B98,#N/A)</f>
        <v>29.562032671957098</v>
      </c>
      <c r="K98" s="25" t="e">
        <f t="shared" si="3"/>
        <v>#N/A</v>
      </c>
      <c r="L98" s="25" t="e">
        <f t="shared" si="4"/>
        <v>#N/A</v>
      </c>
      <c r="M98" s="25">
        <f>IF(AND('3.1 pav.'!D98=1,E98&gt;0),'3.1 pav.'!C98,#N/A)</f>
        <v>39.777587063521899</v>
      </c>
      <c r="N98" s="25" t="e">
        <f t="shared" si="5"/>
        <v>#N/A</v>
      </c>
      <c r="O98" s="25" t="e">
        <f t="shared" si="6"/>
        <v>#N/A</v>
      </c>
      <c r="P98" s="2"/>
    </row>
    <row r="99" spans="1:16" x14ac:dyDescent="0.2">
      <c r="A99" s="4" t="s">
        <v>13</v>
      </c>
      <c r="B99" s="26">
        <v>25.889544499930501</v>
      </c>
      <c r="C99" s="26">
        <v>36.271168476306002</v>
      </c>
      <c r="D99" s="27">
        <v>1</v>
      </c>
      <c r="E99" s="28">
        <f t="shared" si="0"/>
        <v>10.381623976375501</v>
      </c>
      <c r="F99" s="25"/>
      <c r="G99" s="25">
        <f>IF(AND('3.1 pav.'!D99=1,E99&gt;0),E99,#N/A)</f>
        <v>10.381623976375501</v>
      </c>
      <c r="H99" s="25" t="e">
        <f t="shared" si="1"/>
        <v>#N/A</v>
      </c>
      <c r="I99" s="25" t="e">
        <f t="shared" si="2"/>
        <v>#N/A</v>
      </c>
      <c r="J99" s="25">
        <f>IF(AND('3.1 pav.'!D99=1,E99&gt;0),B99,#N/A)</f>
        <v>25.889544499930501</v>
      </c>
      <c r="K99" s="25" t="e">
        <f t="shared" si="3"/>
        <v>#N/A</v>
      </c>
      <c r="L99" s="25" t="e">
        <f t="shared" si="4"/>
        <v>#N/A</v>
      </c>
      <c r="M99" s="25">
        <f>IF(AND('3.1 pav.'!D99=1,E99&gt;0),'3.1 pav.'!C99,#N/A)</f>
        <v>36.271168476306002</v>
      </c>
      <c r="N99" s="25" t="e">
        <f t="shared" si="5"/>
        <v>#N/A</v>
      </c>
      <c r="O99" s="25" t="e">
        <f t="shared" si="6"/>
        <v>#N/A</v>
      </c>
      <c r="P99" s="2"/>
    </row>
    <row r="100" spans="1:16" x14ac:dyDescent="0.2">
      <c r="A100" s="4" t="s">
        <v>14</v>
      </c>
      <c r="B100" s="26">
        <v>31.757955163423201</v>
      </c>
      <c r="C100" s="26">
        <v>34.235817034392397</v>
      </c>
      <c r="D100" s="27">
        <v>0</v>
      </c>
      <c r="E100" s="28">
        <f t="shared" si="0"/>
        <v>2.4778618709691962</v>
      </c>
      <c r="F100" s="25"/>
      <c r="G100" s="25" t="e">
        <f>IF(AND('3.1 pav.'!D100=1,E100&gt;0),E100,#N/A)</f>
        <v>#N/A</v>
      </c>
      <c r="H100" s="25" t="e">
        <f t="shared" si="1"/>
        <v>#N/A</v>
      </c>
      <c r="I100" s="25">
        <f t="shared" si="2"/>
        <v>2.4778618709691962</v>
      </c>
      <c r="J100" s="25" t="e">
        <f>IF(AND('3.1 pav.'!D100=1,E100&gt;0),B100,#N/A)</f>
        <v>#N/A</v>
      </c>
      <c r="K100" s="25" t="e">
        <f t="shared" si="3"/>
        <v>#N/A</v>
      </c>
      <c r="L100" s="25">
        <f t="shared" si="4"/>
        <v>31.757955163423201</v>
      </c>
      <c r="M100" s="25" t="e">
        <f>IF(AND('3.1 pav.'!D100=1,E100&gt;0),'3.1 pav.'!C100,#N/A)</f>
        <v>#N/A</v>
      </c>
      <c r="N100" s="25" t="e">
        <f t="shared" si="5"/>
        <v>#N/A</v>
      </c>
      <c r="O100" s="25">
        <f t="shared" si="6"/>
        <v>34.235817034392397</v>
      </c>
      <c r="P100" s="2"/>
    </row>
    <row r="101" spans="1:16" x14ac:dyDescent="0.2">
      <c r="A101" s="4" t="s">
        <v>15</v>
      </c>
      <c r="B101" s="26">
        <v>21.528606129136801</v>
      </c>
      <c r="C101" s="26">
        <v>32.591006083097099</v>
      </c>
      <c r="D101" s="27">
        <v>0</v>
      </c>
      <c r="E101" s="28">
        <f t="shared" si="0"/>
        <v>11.062399953960298</v>
      </c>
      <c r="F101" s="25"/>
      <c r="G101" s="25" t="e">
        <f>IF(AND('3.1 pav.'!D101=1,E101&gt;0),E101,#N/A)</f>
        <v>#N/A</v>
      </c>
      <c r="H101" s="25" t="e">
        <f t="shared" si="1"/>
        <v>#N/A</v>
      </c>
      <c r="I101" s="25">
        <f t="shared" si="2"/>
        <v>11.062399953960298</v>
      </c>
      <c r="J101" s="25" t="e">
        <f>IF(AND('3.1 pav.'!D101=1,E101&gt;0),B101,#N/A)</f>
        <v>#N/A</v>
      </c>
      <c r="K101" s="25" t="e">
        <f t="shared" si="3"/>
        <v>#N/A</v>
      </c>
      <c r="L101" s="25">
        <f t="shared" si="4"/>
        <v>21.528606129136801</v>
      </c>
      <c r="M101" s="25" t="e">
        <f>IF(AND('3.1 pav.'!D101=1,E101&gt;0),'3.1 pav.'!C101,#N/A)</f>
        <v>#N/A</v>
      </c>
      <c r="N101" s="25" t="e">
        <f t="shared" si="5"/>
        <v>#N/A</v>
      </c>
      <c r="O101" s="25">
        <f t="shared" si="6"/>
        <v>32.591006083097099</v>
      </c>
      <c r="P101" s="2"/>
    </row>
    <row r="102" spans="1:16" x14ac:dyDescent="0.2">
      <c r="A102" s="7" t="s">
        <v>16</v>
      </c>
      <c r="B102" s="26">
        <v>24.9482236120019</v>
      </c>
      <c r="C102" s="26">
        <v>32.169754175362002</v>
      </c>
      <c r="D102" s="27">
        <v>1</v>
      </c>
      <c r="E102" s="28">
        <f t="shared" si="0"/>
        <v>7.2215305633601012</v>
      </c>
      <c r="F102" s="25"/>
      <c r="G102" s="25">
        <f>IF(AND('3.1 pav.'!D102=1,E102&gt;0),E102,#N/A)</f>
        <v>7.2215305633601012</v>
      </c>
      <c r="H102" s="25" t="e">
        <f t="shared" si="1"/>
        <v>#N/A</v>
      </c>
      <c r="I102" s="25" t="e">
        <f t="shared" si="2"/>
        <v>#N/A</v>
      </c>
      <c r="J102" s="25">
        <f>IF(AND('3.1 pav.'!D102=1,E102&gt;0),B102,#N/A)</f>
        <v>24.9482236120019</v>
      </c>
      <c r="K102" s="25" t="e">
        <f t="shared" si="3"/>
        <v>#N/A</v>
      </c>
      <c r="L102" s="25" t="e">
        <f t="shared" si="4"/>
        <v>#N/A</v>
      </c>
      <c r="M102" s="25">
        <f>IF(AND('3.1 pav.'!D102=1,E102&gt;0),'3.1 pav.'!C102,#N/A)</f>
        <v>32.169754175362002</v>
      </c>
      <c r="N102" s="25" t="e">
        <f t="shared" si="5"/>
        <v>#N/A</v>
      </c>
      <c r="O102" s="25" t="e">
        <f t="shared" si="6"/>
        <v>#N/A</v>
      </c>
      <c r="P102" s="2"/>
    </row>
    <row r="103" spans="1:16" x14ac:dyDescent="0.2">
      <c r="A103" s="6" t="s">
        <v>17</v>
      </c>
      <c r="B103" s="26">
        <v>23.455106800335201</v>
      </c>
      <c r="C103" s="26">
        <v>29.864104135361799</v>
      </c>
      <c r="D103" s="27">
        <v>0</v>
      </c>
      <c r="E103" s="28">
        <f t="shared" si="0"/>
        <v>6.4089973350265979</v>
      </c>
      <c r="F103" s="25"/>
      <c r="G103" s="25" t="e">
        <f>IF(AND('3.1 pav.'!D103=1,E103&gt;0),E103,#N/A)</f>
        <v>#N/A</v>
      </c>
      <c r="H103" s="25" t="e">
        <f t="shared" si="1"/>
        <v>#N/A</v>
      </c>
      <c r="I103" s="25">
        <f t="shared" si="2"/>
        <v>6.4089973350265979</v>
      </c>
      <c r="J103" s="25" t="e">
        <f>IF(AND('3.1 pav.'!D103=1,E103&gt;0),B103,#N/A)</f>
        <v>#N/A</v>
      </c>
      <c r="K103" s="25" t="e">
        <f t="shared" si="3"/>
        <v>#N/A</v>
      </c>
      <c r="L103" s="25">
        <f t="shared" si="4"/>
        <v>23.455106800335201</v>
      </c>
      <c r="M103" s="25" t="e">
        <f>IF(AND('3.1 pav.'!D103=1,E103&gt;0),'3.1 pav.'!C103,#N/A)</f>
        <v>#N/A</v>
      </c>
      <c r="N103" s="25" t="e">
        <f t="shared" si="5"/>
        <v>#N/A</v>
      </c>
      <c r="O103" s="25">
        <f t="shared" si="6"/>
        <v>29.864104135361799</v>
      </c>
      <c r="P103" s="2"/>
    </row>
    <row r="104" spans="1:16" x14ac:dyDescent="0.2">
      <c r="A104" s="4" t="s">
        <v>18</v>
      </c>
      <c r="B104" s="26">
        <v>17.546892473691599</v>
      </c>
      <c r="C104" s="26">
        <v>26.8508172288224</v>
      </c>
      <c r="D104" s="27">
        <v>1</v>
      </c>
      <c r="E104" s="28">
        <f t="shared" si="0"/>
        <v>9.3039247551308009</v>
      </c>
      <c r="F104" s="25"/>
      <c r="G104" s="25">
        <f>IF(AND('3.1 pav.'!D104=1,E104&gt;0),E104,#N/A)</f>
        <v>9.3039247551308009</v>
      </c>
      <c r="H104" s="25" t="e">
        <f t="shared" si="1"/>
        <v>#N/A</v>
      </c>
      <c r="I104" s="25" t="e">
        <f t="shared" si="2"/>
        <v>#N/A</v>
      </c>
      <c r="J104" s="25">
        <f>IF(AND('3.1 pav.'!D104=1,E104&gt;0),B104,#N/A)</f>
        <v>17.546892473691599</v>
      </c>
      <c r="K104" s="25" t="e">
        <f t="shared" si="3"/>
        <v>#N/A</v>
      </c>
      <c r="L104" s="25" t="e">
        <f t="shared" si="4"/>
        <v>#N/A</v>
      </c>
      <c r="M104" s="25">
        <f>IF(AND('3.1 pav.'!D104=1,E104&gt;0),'3.1 pav.'!C104,#N/A)</f>
        <v>26.8508172288224</v>
      </c>
      <c r="N104" s="25" t="e">
        <f t="shared" si="5"/>
        <v>#N/A</v>
      </c>
      <c r="O104" s="25" t="e">
        <f t="shared" si="6"/>
        <v>#N/A</v>
      </c>
      <c r="P104" s="2"/>
    </row>
    <row r="105" spans="1:16" x14ac:dyDescent="0.2">
      <c r="A105" s="5" t="s">
        <v>56</v>
      </c>
      <c r="B105" s="26">
        <v>8.9686191807880302</v>
      </c>
      <c r="C105" s="26">
        <v>26.018268016412399</v>
      </c>
      <c r="D105" s="27">
        <v>1</v>
      </c>
      <c r="E105" s="28">
        <f t="shared" si="0"/>
        <v>17.049648835624367</v>
      </c>
      <c r="F105" s="25"/>
      <c r="G105" s="25">
        <f>IF(AND('3.1 pav.'!D105=1,E105&gt;0),E105,#N/A)</f>
        <v>17.049648835624367</v>
      </c>
      <c r="H105" s="25" t="e">
        <f t="shared" si="1"/>
        <v>#N/A</v>
      </c>
      <c r="I105" s="25" t="e">
        <f t="shared" si="2"/>
        <v>#N/A</v>
      </c>
      <c r="J105" s="25">
        <f>IF(AND('3.1 pav.'!D105=1,E105&gt;0),B105,#N/A)</f>
        <v>8.9686191807880302</v>
      </c>
      <c r="K105" s="25" t="e">
        <f t="shared" si="3"/>
        <v>#N/A</v>
      </c>
      <c r="L105" s="25" t="e">
        <f t="shared" si="4"/>
        <v>#N/A</v>
      </c>
      <c r="M105" s="25">
        <f>IF(AND('3.1 pav.'!D105=1,E105&gt;0),'3.1 pav.'!C105,#N/A)</f>
        <v>26.018268016412399</v>
      </c>
      <c r="N105" s="25" t="e">
        <f t="shared" si="5"/>
        <v>#N/A</v>
      </c>
      <c r="O105" s="25" t="e">
        <f t="shared" si="6"/>
        <v>#N/A</v>
      </c>
      <c r="P105" s="2"/>
    </row>
    <row r="106" spans="1:16" x14ac:dyDescent="0.2">
      <c r="A106" s="4" t="s">
        <v>20</v>
      </c>
      <c r="B106" s="26">
        <v>15.007165775973601</v>
      </c>
      <c r="C106" s="26">
        <v>25.9646559037472</v>
      </c>
      <c r="D106" s="27">
        <v>1</v>
      </c>
      <c r="E106" s="28">
        <f t="shared" si="0"/>
        <v>10.9574901277736</v>
      </c>
      <c r="F106" s="25"/>
      <c r="G106" s="25">
        <f>IF(AND('3.1 pav.'!D106=1,E106&gt;0),E106,#N/A)</f>
        <v>10.9574901277736</v>
      </c>
      <c r="H106" s="25" t="e">
        <f t="shared" si="1"/>
        <v>#N/A</v>
      </c>
      <c r="I106" s="25" t="e">
        <f t="shared" si="2"/>
        <v>#N/A</v>
      </c>
      <c r="J106" s="25">
        <f>IF(AND('3.1 pav.'!D106=1,E106&gt;0),B106,#N/A)</f>
        <v>15.007165775973601</v>
      </c>
      <c r="K106" s="25" t="e">
        <f t="shared" si="3"/>
        <v>#N/A</v>
      </c>
      <c r="L106" s="25" t="e">
        <f t="shared" si="4"/>
        <v>#N/A</v>
      </c>
      <c r="M106" s="25">
        <f>IF(AND('3.1 pav.'!D106=1,E106&gt;0),'3.1 pav.'!C106,#N/A)</f>
        <v>25.9646559037472</v>
      </c>
      <c r="N106" s="25" t="e">
        <f t="shared" si="5"/>
        <v>#N/A</v>
      </c>
      <c r="O106" s="25" t="e">
        <f t="shared" si="6"/>
        <v>#N/A</v>
      </c>
      <c r="P106" s="2"/>
    </row>
    <row r="107" spans="1:16" x14ac:dyDescent="0.2">
      <c r="A107" s="4" t="s">
        <v>21</v>
      </c>
      <c r="B107" s="26">
        <v>16.122874404498301</v>
      </c>
      <c r="C107" s="26">
        <v>25.692707356114799</v>
      </c>
      <c r="D107" s="27">
        <v>1</v>
      </c>
      <c r="E107" s="28">
        <f t="shared" si="0"/>
        <v>9.5698329516164975</v>
      </c>
      <c r="F107" s="25"/>
      <c r="G107" s="25">
        <f>IF(AND('3.1 pav.'!D107=1,E107&gt;0),E107,#N/A)</f>
        <v>9.5698329516164975</v>
      </c>
      <c r="H107" s="25" t="e">
        <f t="shared" si="1"/>
        <v>#N/A</v>
      </c>
      <c r="I107" s="25" t="e">
        <f t="shared" si="2"/>
        <v>#N/A</v>
      </c>
      <c r="J107" s="25">
        <f>IF(AND('3.1 pav.'!D107=1,E107&gt;0),B107,#N/A)</f>
        <v>16.122874404498301</v>
      </c>
      <c r="K107" s="25" t="e">
        <f t="shared" si="3"/>
        <v>#N/A</v>
      </c>
      <c r="L107" s="25" t="e">
        <f t="shared" si="4"/>
        <v>#N/A</v>
      </c>
      <c r="M107" s="25">
        <f>IF(AND('3.1 pav.'!D107=1,E107&gt;0),'3.1 pav.'!C107,#N/A)</f>
        <v>25.692707356114799</v>
      </c>
      <c r="N107" s="25" t="e">
        <f t="shared" si="5"/>
        <v>#N/A</v>
      </c>
      <c r="O107" s="25" t="e">
        <f t="shared" si="6"/>
        <v>#N/A</v>
      </c>
      <c r="P107" s="2"/>
    </row>
    <row r="108" spans="1:16" x14ac:dyDescent="0.2">
      <c r="A108" s="29" t="s">
        <v>61</v>
      </c>
      <c r="B108" s="26">
        <v>19.459173092406299</v>
      </c>
      <c r="C108" s="26">
        <v>25.492271319903502</v>
      </c>
      <c r="D108" s="27">
        <v>1</v>
      </c>
      <c r="E108" s="28">
        <f t="shared" si="0"/>
        <v>6.0330982274972023</v>
      </c>
      <c r="F108" s="25"/>
      <c r="G108" s="25">
        <f>IF(AND('3.1 pav.'!D108=1,E108&gt;0),E108,#N/A)</f>
        <v>6.0330982274972023</v>
      </c>
      <c r="H108" s="25" t="e">
        <f t="shared" si="1"/>
        <v>#N/A</v>
      </c>
      <c r="I108" s="25" t="e">
        <f t="shared" si="2"/>
        <v>#N/A</v>
      </c>
      <c r="J108" s="25">
        <f>IF(AND('3.1 pav.'!D108=1,E108&gt;0),B108,#N/A)</f>
        <v>19.459173092406299</v>
      </c>
      <c r="K108" s="25" t="e">
        <f t="shared" si="3"/>
        <v>#N/A</v>
      </c>
      <c r="L108" s="25" t="e">
        <f t="shared" si="4"/>
        <v>#N/A</v>
      </c>
      <c r="M108" s="25">
        <f>IF(AND('3.1 pav.'!D108=1,E108&gt;0),'3.1 pav.'!C108,#N/A)</f>
        <v>25.492271319903502</v>
      </c>
      <c r="N108" s="25" t="e">
        <f t="shared" si="5"/>
        <v>#N/A</v>
      </c>
      <c r="O108" s="25" t="e">
        <f t="shared" si="6"/>
        <v>#N/A</v>
      </c>
      <c r="P108" s="2"/>
    </row>
    <row r="109" spans="1:16" x14ac:dyDescent="0.2">
      <c r="A109" s="4" t="s">
        <v>22</v>
      </c>
      <c r="B109" s="26">
        <v>27.304751706757699</v>
      </c>
      <c r="C109" s="26">
        <v>25.388840158483799</v>
      </c>
      <c r="D109" s="27">
        <v>0</v>
      </c>
      <c r="E109" s="28">
        <f t="shared" si="0"/>
        <v>-1.9159115482739004</v>
      </c>
      <c r="F109" s="25"/>
      <c r="G109" s="25" t="e">
        <f>IF(AND('3.1 pav.'!D109=1,E109&gt;0),E109,#N/A)</f>
        <v>#N/A</v>
      </c>
      <c r="H109" s="25" t="e">
        <f t="shared" si="1"/>
        <v>#N/A</v>
      </c>
      <c r="I109" s="25">
        <f t="shared" si="2"/>
        <v>-1.9159115482739004</v>
      </c>
      <c r="J109" s="25" t="e">
        <f>IF(AND('3.1 pav.'!D109=1,E109&gt;0),B109,#N/A)</f>
        <v>#N/A</v>
      </c>
      <c r="K109" s="25" t="e">
        <f t="shared" si="3"/>
        <v>#N/A</v>
      </c>
      <c r="L109" s="25">
        <f t="shared" si="4"/>
        <v>27.304751706757699</v>
      </c>
      <c r="M109" s="25" t="e">
        <f>IF(AND('3.1 pav.'!D109=1,E109&gt;0),'3.1 pav.'!C109,#N/A)</f>
        <v>#N/A</v>
      </c>
      <c r="N109" s="25" t="e">
        <f t="shared" si="5"/>
        <v>#N/A</v>
      </c>
      <c r="O109" s="25">
        <f t="shared" si="6"/>
        <v>25.388840158483799</v>
      </c>
      <c r="P109" s="2"/>
    </row>
    <row r="110" spans="1:16" x14ac:dyDescent="0.2">
      <c r="A110" s="4" t="s">
        <v>23</v>
      </c>
      <c r="B110" s="26">
        <v>17.778393687731299</v>
      </c>
      <c r="C110" s="26">
        <v>24.497542653142599</v>
      </c>
      <c r="D110" s="27">
        <v>1</v>
      </c>
      <c r="E110" s="28">
        <f t="shared" si="0"/>
        <v>6.7191489654112999</v>
      </c>
      <c r="F110" s="25"/>
      <c r="G110" s="25">
        <f>IF(AND('3.1 pav.'!D110=1,E110&gt;0),E110,#N/A)</f>
        <v>6.7191489654112999</v>
      </c>
      <c r="H110" s="25" t="e">
        <f t="shared" si="1"/>
        <v>#N/A</v>
      </c>
      <c r="I110" s="25" t="e">
        <f t="shared" si="2"/>
        <v>#N/A</v>
      </c>
      <c r="J110" s="25">
        <f>IF(AND('3.1 pav.'!D110=1,E110&gt;0),B110,#N/A)</f>
        <v>17.778393687731299</v>
      </c>
      <c r="K110" s="25" t="e">
        <f t="shared" si="3"/>
        <v>#N/A</v>
      </c>
      <c r="L110" s="25" t="e">
        <f t="shared" si="4"/>
        <v>#N/A</v>
      </c>
      <c r="M110" s="25">
        <f>IF(AND('3.1 pav.'!D110=1,E110&gt;0),'3.1 pav.'!C110,#N/A)</f>
        <v>24.497542653142599</v>
      </c>
      <c r="N110" s="25" t="e">
        <f t="shared" si="5"/>
        <v>#N/A</v>
      </c>
      <c r="O110" s="25" t="e">
        <f t="shared" si="6"/>
        <v>#N/A</v>
      </c>
      <c r="P110" s="2"/>
    </row>
    <row r="111" spans="1:16" x14ac:dyDescent="0.2">
      <c r="A111" s="4" t="s">
        <v>24</v>
      </c>
      <c r="B111" s="26">
        <v>24.660255584113401</v>
      </c>
      <c r="C111" s="26">
        <v>23.941455484119601</v>
      </c>
      <c r="D111" s="27">
        <v>0</v>
      </c>
      <c r="E111" s="28">
        <f t="shared" si="0"/>
        <v>-0.71880009999379979</v>
      </c>
      <c r="F111" s="25"/>
      <c r="G111" s="25" t="e">
        <f>IF(AND('3.1 pav.'!D111=1,E111&gt;0),E111,#N/A)</f>
        <v>#N/A</v>
      </c>
      <c r="H111" s="25" t="e">
        <f t="shared" si="1"/>
        <v>#N/A</v>
      </c>
      <c r="I111" s="25">
        <f t="shared" si="2"/>
        <v>-0.71880009999379979</v>
      </c>
      <c r="J111" s="25" t="e">
        <f>IF(AND('3.1 pav.'!D111=1,E111&gt;0),B111,#N/A)</f>
        <v>#N/A</v>
      </c>
      <c r="K111" s="25" t="e">
        <f t="shared" si="3"/>
        <v>#N/A</v>
      </c>
      <c r="L111" s="25">
        <f t="shared" si="4"/>
        <v>24.660255584113401</v>
      </c>
      <c r="M111" s="25" t="e">
        <f>IF(AND('3.1 pav.'!D111=1,E111&gt;0),'3.1 pav.'!C111,#N/A)</f>
        <v>#N/A</v>
      </c>
      <c r="N111" s="25" t="e">
        <f t="shared" si="5"/>
        <v>#N/A</v>
      </c>
      <c r="O111" s="25">
        <f t="shared" si="6"/>
        <v>23.941455484119601</v>
      </c>
      <c r="P111" s="2"/>
    </row>
    <row r="112" spans="1:16" x14ac:dyDescent="0.2">
      <c r="A112" s="4" t="s">
        <v>25</v>
      </c>
      <c r="B112" s="26">
        <v>22.058618760927601</v>
      </c>
      <c r="C112" s="26">
        <v>23.6033260043802</v>
      </c>
      <c r="D112" s="27">
        <v>0</v>
      </c>
      <c r="E112" s="28">
        <f t="shared" si="0"/>
        <v>1.5447072434525992</v>
      </c>
      <c r="F112" s="25"/>
      <c r="G112" s="25" t="e">
        <f>IF(AND('3.1 pav.'!D112=1,E112&gt;0),E112,#N/A)</f>
        <v>#N/A</v>
      </c>
      <c r="H112" s="25" t="e">
        <f t="shared" si="1"/>
        <v>#N/A</v>
      </c>
      <c r="I112" s="25">
        <f t="shared" si="2"/>
        <v>1.5447072434525992</v>
      </c>
      <c r="J112" s="25" t="e">
        <f>IF(AND('3.1 pav.'!D112=1,E112&gt;0),B112,#N/A)</f>
        <v>#N/A</v>
      </c>
      <c r="K112" s="25" t="e">
        <f t="shared" si="3"/>
        <v>#N/A</v>
      </c>
      <c r="L112" s="25">
        <f t="shared" si="4"/>
        <v>22.058618760927601</v>
      </c>
      <c r="M112" s="25" t="e">
        <f>IF(AND('3.1 pav.'!D112=1,E112&gt;0),'3.1 pav.'!C112,#N/A)</f>
        <v>#N/A</v>
      </c>
      <c r="N112" s="25" t="e">
        <f t="shared" si="5"/>
        <v>#N/A</v>
      </c>
      <c r="O112" s="25">
        <f t="shared" si="6"/>
        <v>23.6033260043802</v>
      </c>
      <c r="P112" s="2"/>
    </row>
    <row r="113" spans="1:16" x14ac:dyDescent="0.2">
      <c r="A113" s="4" t="s">
        <v>26</v>
      </c>
      <c r="B113" s="26">
        <v>16.8670918339844</v>
      </c>
      <c r="C113" s="26">
        <v>23.4548607789134</v>
      </c>
      <c r="D113" s="27">
        <v>0</v>
      </c>
      <c r="E113" s="28">
        <f t="shared" si="0"/>
        <v>6.5877689449289996</v>
      </c>
      <c r="F113" s="25"/>
      <c r="G113" s="25" t="e">
        <f>IF(AND('3.1 pav.'!D113=1,E113&gt;0),E113,#N/A)</f>
        <v>#N/A</v>
      </c>
      <c r="H113" s="25" t="e">
        <f t="shared" si="1"/>
        <v>#N/A</v>
      </c>
      <c r="I113" s="25">
        <f t="shared" si="2"/>
        <v>6.5877689449289996</v>
      </c>
      <c r="J113" s="25" t="e">
        <f>IF(AND('3.1 pav.'!D113=1,E113&gt;0),B113,#N/A)</f>
        <v>#N/A</v>
      </c>
      <c r="K113" s="25" t="e">
        <f t="shared" si="3"/>
        <v>#N/A</v>
      </c>
      <c r="L113" s="25">
        <f t="shared" si="4"/>
        <v>16.8670918339844</v>
      </c>
      <c r="M113" s="25" t="e">
        <f>IF(AND('3.1 pav.'!D113=1,E113&gt;0),'3.1 pav.'!C113,#N/A)</f>
        <v>#N/A</v>
      </c>
      <c r="N113" s="25" t="e">
        <f t="shared" si="5"/>
        <v>#N/A</v>
      </c>
      <c r="O113" s="25">
        <f t="shared" si="6"/>
        <v>23.4548607789134</v>
      </c>
      <c r="P113" s="2"/>
    </row>
    <row r="114" spans="1:16" x14ac:dyDescent="0.2">
      <c r="A114" s="4" t="s">
        <v>27</v>
      </c>
      <c r="B114" s="26">
        <v>21.8435886303864</v>
      </c>
      <c r="C114" s="26">
        <v>22.806082449942402</v>
      </c>
      <c r="D114" s="27">
        <v>0</v>
      </c>
      <c r="E114" s="28">
        <f t="shared" si="0"/>
        <v>0.96249381955600199</v>
      </c>
      <c r="F114" s="25"/>
      <c r="G114" s="25" t="e">
        <f>IF(AND('3.1 pav.'!D114=1,E114&gt;0),E114,#N/A)</f>
        <v>#N/A</v>
      </c>
      <c r="H114" s="25" t="e">
        <f t="shared" si="1"/>
        <v>#N/A</v>
      </c>
      <c r="I114" s="25">
        <f t="shared" si="2"/>
        <v>0.96249381955600199</v>
      </c>
      <c r="J114" s="25" t="e">
        <f>IF(AND('3.1 pav.'!D114=1,E114&gt;0),B114,#N/A)</f>
        <v>#N/A</v>
      </c>
      <c r="K114" s="25" t="e">
        <f t="shared" si="3"/>
        <v>#N/A</v>
      </c>
      <c r="L114" s="25">
        <f t="shared" si="4"/>
        <v>21.8435886303864</v>
      </c>
      <c r="M114" s="25" t="e">
        <f>IF(AND('3.1 pav.'!D114=1,E114&gt;0),'3.1 pav.'!C114,#N/A)</f>
        <v>#N/A</v>
      </c>
      <c r="N114" s="25" t="e">
        <f t="shared" si="5"/>
        <v>#N/A</v>
      </c>
      <c r="O114" s="25">
        <f t="shared" si="6"/>
        <v>22.806082449942402</v>
      </c>
      <c r="P114" s="2"/>
    </row>
    <row r="115" spans="1:16" x14ac:dyDescent="0.2">
      <c r="A115" s="4" t="s">
        <v>28</v>
      </c>
      <c r="B115" s="26">
        <v>17.392468388927298</v>
      </c>
      <c r="C115" s="26">
        <v>22.7944262308717</v>
      </c>
      <c r="D115" s="27">
        <v>0</v>
      </c>
      <c r="E115" s="28">
        <f t="shared" si="0"/>
        <v>5.4019578419444017</v>
      </c>
      <c r="F115" s="25"/>
      <c r="G115" s="25" t="e">
        <f>IF(AND('3.1 pav.'!D115=1,E115&gt;0),E115,#N/A)</f>
        <v>#N/A</v>
      </c>
      <c r="H115" s="25" t="e">
        <f t="shared" si="1"/>
        <v>#N/A</v>
      </c>
      <c r="I115" s="25">
        <f t="shared" si="2"/>
        <v>5.4019578419444017</v>
      </c>
      <c r="J115" s="25" t="e">
        <f>IF(AND('3.1 pav.'!D115=1,E115&gt;0),B115,#N/A)</f>
        <v>#N/A</v>
      </c>
      <c r="K115" s="25" t="e">
        <f t="shared" si="3"/>
        <v>#N/A</v>
      </c>
      <c r="L115" s="25">
        <f t="shared" si="4"/>
        <v>17.392468388927298</v>
      </c>
      <c r="M115" s="25" t="e">
        <f>IF(AND('3.1 pav.'!D115=1,E115&gt;0),'3.1 pav.'!C115,#N/A)</f>
        <v>#N/A</v>
      </c>
      <c r="N115" s="25" t="e">
        <f t="shared" si="5"/>
        <v>#N/A</v>
      </c>
      <c r="O115" s="25">
        <f t="shared" si="6"/>
        <v>22.7944262308717</v>
      </c>
      <c r="P115" s="2"/>
    </row>
    <row r="116" spans="1:16" x14ac:dyDescent="0.2">
      <c r="A116" s="4" t="s">
        <v>29</v>
      </c>
      <c r="B116" s="26">
        <v>15.0099314075475</v>
      </c>
      <c r="C116" s="26">
        <v>21.500439045738499</v>
      </c>
      <c r="D116" s="27">
        <v>0</v>
      </c>
      <c r="E116" s="28">
        <f t="shared" si="0"/>
        <v>6.4905076381909996</v>
      </c>
      <c r="F116" s="25"/>
      <c r="G116" s="25" t="e">
        <f>IF(AND('3.1 pav.'!D116=1,E116&gt;0),E116,#N/A)</f>
        <v>#N/A</v>
      </c>
      <c r="H116" s="25" t="e">
        <f t="shared" si="1"/>
        <v>#N/A</v>
      </c>
      <c r="I116" s="25">
        <f t="shared" si="2"/>
        <v>6.4905076381909996</v>
      </c>
      <c r="J116" s="25" t="e">
        <f>IF(AND('3.1 pav.'!D116=1,E116&gt;0),B116,#N/A)</f>
        <v>#N/A</v>
      </c>
      <c r="K116" s="25" t="e">
        <f t="shared" si="3"/>
        <v>#N/A</v>
      </c>
      <c r="L116" s="25">
        <f t="shared" si="4"/>
        <v>15.0099314075475</v>
      </c>
      <c r="M116" s="25" t="e">
        <f>IF(AND('3.1 pav.'!D116=1,E116&gt;0),'3.1 pav.'!C116,#N/A)</f>
        <v>#N/A</v>
      </c>
      <c r="N116" s="25" t="e">
        <f t="shared" si="5"/>
        <v>#N/A</v>
      </c>
      <c r="O116" s="25">
        <f t="shared" si="6"/>
        <v>21.500439045738499</v>
      </c>
      <c r="P116" s="2"/>
    </row>
    <row r="117" spans="1:16" x14ac:dyDescent="0.2">
      <c r="A117" s="4" t="s">
        <v>30</v>
      </c>
      <c r="B117" s="26">
        <v>10.833431706408801</v>
      </c>
      <c r="C117" s="26">
        <v>21.310398669798101</v>
      </c>
      <c r="D117" s="27">
        <v>1</v>
      </c>
      <c r="E117" s="28">
        <f t="shared" si="0"/>
        <v>10.4769669633893</v>
      </c>
      <c r="F117" s="25"/>
      <c r="G117" s="25">
        <f>IF(AND('3.1 pav.'!D117=1,E117&gt;0),E117,#N/A)</f>
        <v>10.4769669633893</v>
      </c>
      <c r="H117" s="25" t="e">
        <f t="shared" si="1"/>
        <v>#N/A</v>
      </c>
      <c r="I117" s="25" t="e">
        <f t="shared" si="2"/>
        <v>#N/A</v>
      </c>
      <c r="J117" s="25">
        <f>IF(AND('3.1 pav.'!D117=1,E117&gt;0),B117,#N/A)</f>
        <v>10.833431706408801</v>
      </c>
      <c r="K117" s="25" t="e">
        <f t="shared" si="3"/>
        <v>#N/A</v>
      </c>
      <c r="L117" s="25" t="e">
        <f t="shared" si="4"/>
        <v>#N/A</v>
      </c>
      <c r="M117" s="25">
        <f>IF(AND('3.1 pav.'!D117=1,E117&gt;0),'3.1 pav.'!C117,#N/A)</f>
        <v>21.310398669798101</v>
      </c>
      <c r="N117" s="25" t="e">
        <f t="shared" si="5"/>
        <v>#N/A</v>
      </c>
      <c r="O117" s="25" t="e">
        <f t="shared" si="6"/>
        <v>#N/A</v>
      </c>
      <c r="P117" s="2"/>
    </row>
    <row r="118" spans="1:16" x14ac:dyDescent="0.2">
      <c r="A118" s="4" t="s">
        <v>31</v>
      </c>
      <c r="B118" s="26">
        <v>14.0716610005567</v>
      </c>
      <c r="C118" s="26">
        <v>19.909751302751701</v>
      </c>
      <c r="D118" s="27">
        <v>0</v>
      </c>
      <c r="E118" s="28">
        <f t="shared" si="0"/>
        <v>5.8380903021950008</v>
      </c>
      <c r="F118" s="25"/>
      <c r="G118" s="25" t="e">
        <f>IF(AND('3.1 pav.'!D118=1,E118&gt;0),E118,#N/A)</f>
        <v>#N/A</v>
      </c>
      <c r="H118" s="25" t="e">
        <f t="shared" si="1"/>
        <v>#N/A</v>
      </c>
      <c r="I118" s="25">
        <f t="shared" si="2"/>
        <v>5.8380903021950008</v>
      </c>
      <c r="J118" s="25" t="e">
        <f>IF(AND('3.1 pav.'!D118=1,E118&gt;0),B118,#N/A)</f>
        <v>#N/A</v>
      </c>
      <c r="K118" s="25" t="e">
        <f t="shared" si="3"/>
        <v>#N/A</v>
      </c>
      <c r="L118" s="25">
        <f t="shared" si="4"/>
        <v>14.0716610005567</v>
      </c>
      <c r="M118" s="25" t="e">
        <f>IF(AND('3.1 pav.'!D118=1,E118&gt;0),'3.1 pav.'!C118,#N/A)</f>
        <v>#N/A</v>
      </c>
      <c r="N118" s="25" t="e">
        <f t="shared" si="5"/>
        <v>#N/A</v>
      </c>
      <c r="O118" s="25">
        <f t="shared" si="6"/>
        <v>19.909751302751701</v>
      </c>
      <c r="P118" s="2"/>
    </row>
    <row r="119" spans="1:16" x14ac:dyDescent="0.2">
      <c r="A119" s="4" t="s">
        <v>32</v>
      </c>
      <c r="B119" s="26">
        <v>17.677913779454499</v>
      </c>
      <c r="C119" s="26">
        <v>17.8744931189315</v>
      </c>
      <c r="D119" s="27">
        <v>0</v>
      </c>
      <c r="E119" s="28">
        <f t="shared" si="0"/>
        <v>0.19657933947700101</v>
      </c>
      <c r="F119" s="25"/>
      <c r="G119" s="25" t="e">
        <f>IF(AND('3.1 pav.'!D119=1,E119&gt;0),E119,#N/A)</f>
        <v>#N/A</v>
      </c>
      <c r="H119" s="25" t="e">
        <f t="shared" si="1"/>
        <v>#N/A</v>
      </c>
      <c r="I119" s="25">
        <f t="shared" si="2"/>
        <v>0.19657933947700101</v>
      </c>
      <c r="J119" s="25" t="e">
        <f>IF(AND('3.1 pav.'!D119=1,E119&gt;0),B119,#N/A)</f>
        <v>#N/A</v>
      </c>
      <c r="K119" s="25" t="e">
        <f t="shared" si="3"/>
        <v>#N/A</v>
      </c>
      <c r="L119" s="25">
        <f t="shared" si="4"/>
        <v>17.677913779454499</v>
      </c>
      <c r="M119" s="25" t="e">
        <f>IF(AND('3.1 pav.'!D119=1,E119&gt;0),'3.1 pav.'!C119,#N/A)</f>
        <v>#N/A</v>
      </c>
      <c r="N119" s="25" t="e">
        <f t="shared" si="5"/>
        <v>#N/A</v>
      </c>
      <c r="O119" s="25">
        <f t="shared" si="6"/>
        <v>17.8744931189315</v>
      </c>
      <c r="P119" s="2"/>
    </row>
    <row r="120" spans="1:16" x14ac:dyDescent="0.2">
      <c r="A120" s="4" t="s">
        <v>33</v>
      </c>
      <c r="B120" s="26">
        <v>18.684674939428199</v>
      </c>
      <c r="C120" s="26">
        <v>17.382781132880599</v>
      </c>
      <c r="D120" s="27">
        <v>0</v>
      </c>
      <c r="E120" s="28">
        <f t="shared" si="0"/>
        <v>-1.3018938065476</v>
      </c>
      <c r="F120" s="25"/>
      <c r="G120" s="25" t="e">
        <f>IF(AND('3.1 pav.'!D120=1,E120&gt;0),E120,#N/A)</f>
        <v>#N/A</v>
      </c>
      <c r="H120" s="25" t="e">
        <f t="shared" si="1"/>
        <v>#N/A</v>
      </c>
      <c r="I120" s="25">
        <f t="shared" si="2"/>
        <v>-1.3018938065476</v>
      </c>
      <c r="J120" s="25" t="e">
        <f>IF(AND('3.1 pav.'!D120=1,E120&gt;0),B120,#N/A)</f>
        <v>#N/A</v>
      </c>
      <c r="K120" s="25" t="e">
        <f t="shared" si="3"/>
        <v>#N/A</v>
      </c>
      <c r="L120" s="25">
        <f t="shared" si="4"/>
        <v>18.684674939428199</v>
      </c>
      <c r="M120" s="25" t="e">
        <f>IF(AND('3.1 pav.'!D120=1,E120&gt;0),'3.1 pav.'!C120,#N/A)</f>
        <v>#N/A</v>
      </c>
      <c r="N120" s="25" t="e">
        <f t="shared" si="5"/>
        <v>#N/A</v>
      </c>
      <c r="O120" s="25">
        <f t="shared" si="6"/>
        <v>17.382781132880599</v>
      </c>
      <c r="P120" s="2"/>
    </row>
    <row r="121" spans="1:16" x14ac:dyDescent="0.2">
      <c r="A121" s="4" t="s">
        <v>34</v>
      </c>
      <c r="B121" s="26">
        <v>16.6464810135082</v>
      </c>
      <c r="C121" s="26">
        <v>16.5961609345147</v>
      </c>
      <c r="D121" s="27">
        <v>0</v>
      </c>
      <c r="E121" s="28">
        <f t="shared" si="0"/>
        <v>-5.0320078993500772E-2</v>
      </c>
      <c r="F121" s="25"/>
      <c r="G121" s="25" t="e">
        <f>IF(AND('3.1 pav.'!D121=1,E121&gt;0),E121,#N/A)</f>
        <v>#N/A</v>
      </c>
      <c r="H121" s="25" t="e">
        <f t="shared" si="1"/>
        <v>#N/A</v>
      </c>
      <c r="I121" s="25">
        <f t="shared" si="2"/>
        <v>-5.0320078993500772E-2</v>
      </c>
      <c r="J121" s="25" t="e">
        <f>IF(AND('3.1 pav.'!D121=1,E121&gt;0),B121,#N/A)</f>
        <v>#N/A</v>
      </c>
      <c r="K121" s="25" t="e">
        <f t="shared" si="3"/>
        <v>#N/A</v>
      </c>
      <c r="L121" s="25">
        <f t="shared" si="4"/>
        <v>16.6464810135082</v>
      </c>
      <c r="M121" s="25" t="e">
        <f>IF(AND('3.1 pav.'!D121=1,E121&gt;0),'3.1 pav.'!C121,#N/A)</f>
        <v>#N/A</v>
      </c>
      <c r="N121" s="25" t="e">
        <f t="shared" si="5"/>
        <v>#N/A</v>
      </c>
      <c r="O121" s="25">
        <f t="shared" si="6"/>
        <v>16.5961609345147</v>
      </c>
      <c r="P121" s="2"/>
    </row>
    <row r="122" spans="1:16" x14ac:dyDescent="0.2">
      <c r="A122" s="4" t="s">
        <v>35</v>
      </c>
      <c r="B122" s="26">
        <v>8.7677801191838292</v>
      </c>
      <c r="C122" s="26">
        <v>15.9582472076233</v>
      </c>
      <c r="D122" s="27">
        <v>1</v>
      </c>
      <c r="E122" s="28">
        <f t="shared" si="0"/>
        <v>7.1904670884394708</v>
      </c>
      <c r="F122" s="25"/>
      <c r="G122" s="25">
        <f>IF(AND('3.1 pav.'!D122=1,E122&gt;0),E122,#N/A)</f>
        <v>7.1904670884394708</v>
      </c>
      <c r="H122" s="25" t="e">
        <f t="shared" si="1"/>
        <v>#N/A</v>
      </c>
      <c r="I122" s="25" t="e">
        <f t="shared" si="2"/>
        <v>#N/A</v>
      </c>
      <c r="J122" s="25">
        <f>IF(AND('3.1 pav.'!D122=1,E122&gt;0),B122,#N/A)</f>
        <v>8.7677801191838292</v>
      </c>
      <c r="K122" s="25" t="e">
        <f t="shared" si="3"/>
        <v>#N/A</v>
      </c>
      <c r="L122" s="25" t="e">
        <f t="shared" si="4"/>
        <v>#N/A</v>
      </c>
      <c r="M122" s="25">
        <f>IF(AND('3.1 pav.'!D122=1,E122&gt;0),'3.1 pav.'!C122,#N/A)</f>
        <v>15.9582472076233</v>
      </c>
      <c r="N122" s="25" t="e">
        <f t="shared" si="5"/>
        <v>#N/A</v>
      </c>
      <c r="O122" s="25" t="e">
        <f t="shared" si="6"/>
        <v>#N/A</v>
      </c>
      <c r="P122" s="2"/>
    </row>
    <row r="123" spans="1:16" x14ac:dyDescent="0.2">
      <c r="A123" s="4" t="s">
        <v>36</v>
      </c>
      <c r="B123" s="26">
        <v>13.4099822899771</v>
      </c>
      <c r="C123" s="26">
        <v>15.854123063404</v>
      </c>
      <c r="D123" s="27">
        <v>0</v>
      </c>
      <c r="E123" s="28">
        <f t="shared" si="0"/>
        <v>2.4441407734269003</v>
      </c>
      <c r="F123" s="25"/>
      <c r="G123" s="25" t="e">
        <f>IF(AND('3.1 pav.'!D123=1,E123&gt;0),E123,#N/A)</f>
        <v>#N/A</v>
      </c>
      <c r="H123" s="25" t="e">
        <f t="shared" si="1"/>
        <v>#N/A</v>
      </c>
      <c r="I123" s="25">
        <f t="shared" si="2"/>
        <v>2.4441407734269003</v>
      </c>
      <c r="J123" s="25" t="e">
        <f>IF(AND('3.1 pav.'!D123=1,E123&gt;0),B123,#N/A)</f>
        <v>#N/A</v>
      </c>
      <c r="K123" s="25" t="e">
        <f t="shared" si="3"/>
        <v>#N/A</v>
      </c>
      <c r="L123" s="25">
        <f t="shared" si="4"/>
        <v>13.4099822899771</v>
      </c>
      <c r="M123" s="25" t="e">
        <f>IF(AND('3.1 pav.'!D123=1,E123&gt;0),'3.1 pav.'!C123,#N/A)</f>
        <v>#N/A</v>
      </c>
      <c r="N123" s="25" t="e">
        <f t="shared" si="5"/>
        <v>#N/A</v>
      </c>
      <c r="O123" s="25">
        <f t="shared" si="6"/>
        <v>15.854123063404</v>
      </c>
      <c r="P123" s="2"/>
    </row>
    <row r="124" spans="1:16" x14ac:dyDescent="0.2">
      <c r="A124" s="4" t="s">
        <v>37</v>
      </c>
      <c r="B124" s="26">
        <v>5.0532457600474103</v>
      </c>
      <c r="C124" s="26">
        <v>15.7864577054052</v>
      </c>
      <c r="D124" s="27">
        <v>1</v>
      </c>
      <c r="E124" s="28">
        <f t="shared" si="0"/>
        <v>10.733211945357789</v>
      </c>
      <c r="F124" s="25"/>
      <c r="G124" s="25">
        <f>IF(AND('3.1 pav.'!D124=1,E124&gt;0),E124,#N/A)</f>
        <v>10.733211945357789</v>
      </c>
      <c r="H124" s="25" t="e">
        <f t="shared" si="1"/>
        <v>#N/A</v>
      </c>
      <c r="I124" s="25" t="e">
        <f t="shared" si="2"/>
        <v>#N/A</v>
      </c>
      <c r="J124" s="25">
        <f>IF(AND('3.1 pav.'!D124=1,E124&gt;0),B124,#N/A)</f>
        <v>5.0532457600474103</v>
      </c>
      <c r="K124" s="25" t="e">
        <f t="shared" si="3"/>
        <v>#N/A</v>
      </c>
      <c r="L124" s="25" t="e">
        <f t="shared" si="4"/>
        <v>#N/A</v>
      </c>
      <c r="M124" s="25">
        <f>IF(AND('3.1 pav.'!D124=1,E124&gt;0),'3.1 pav.'!C124,#N/A)</f>
        <v>15.7864577054052</v>
      </c>
      <c r="N124" s="25" t="e">
        <f t="shared" si="5"/>
        <v>#N/A</v>
      </c>
      <c r="O124" s="25" t="e">
        <f t="shared" si="6"/>
        <v>#N/A</v>
      </c>
      <c r="P124" s="2"/>
    </row>
    <row r="125" spans="1:16" x14ac:dyDescent="0.2">
      <c r="A125" s="4" t="s">
        <v>38</v>
      </c>
      <c r="B125" s="26">
        <v>10.1646592158404</v>
      </c>
      <c r="C125" s="26">
        <v>15.1397115695518</v>
      </c>
      <c r="D125" s="27">
        <v>1</v>
      </c>
      <c r="E125" s="28">
        <f t="shared" si="0"/>
        <v>4.9750523537113995</v>
      </c>
      <c r="F125" s="25"/>
      <c r="G125" s="25">
        <f>IF(AND('3.1 pav.'!D125=1,E125&gt;0),E125,#N/A)</f>
        <v>4.9750523537113995</v>
      </c>
      <c r="H125" s="25" t="e">
        <f t="shared" si="1"/>
        <v>#N/A</v>
      </c>
      <c r="I125" s="25" t="e">
        <f t="shared" si="2"/>
        <v>#N/A</v>
      </c>
      <c r="J125" s="25">
        <f>IF(AND('3.1 pav.'!D125=1,E125&gt;0),B125,#N/A)</f>
        <v>10.1646592158404</v>
      </c>
      <c r="K125" s="25" t="e">
        <f t="shared" si="3"/>
        <v>#N/A</v>
      </c>
      <c r="L125" s="25" t="e">
        <f t="shared" si="4"/>
        <v>#N/A</v>
      </c>
      <c r="M125" s="25">
        <f>IF(AND('3.1 pav.'!D125=1,E125&gt;0),'3.1 pav.'!C125,#N/A)</f>
        <v>15.1397115695518</v>
      </c>
      <c r="N125" s="25" t="e">
        <f t="shared" si="5"/>
        <v>#N/A</v>
      </c>
      <c r="O125" s="25" t="e">
        <f t="shared" si="6"/>
        <v>#N/A</v>
      </c>
      <c r="P125" s="2"/>
    </row>
    <row r="126" spans="1:16" x14ac:dyDescent="0.2">
      <c r="A126" s="4" t="s">
        <v>39</v>
      </c>
      <c r="B126" s="26">
        <v>9.7125498939873598</v>
      </c>
      <c r="C126" s="26">
        <v>13.653413406483301</v>
      </c>
      <c r="D126" s="27">
        <v>0</v>
      </c>
      <c r="E126" s="28">
        <f t="shared" si="0"/>
        <v>3.940863512495941</v>
      </c>
      <c r="F126" s="25"/>
      <c r="G126" s="25" t="e">
        <f>IF(AND('3.1 pav.'!D126=1,E126&gt;0),E126,#N/A)</f>
        <v>#N/A</v>
      </c>
      <c r="H126" s="25" t="e">
        <f t="shared" si="1"/>
        <v>#N/A</v>
      </c>
      <c r="I126" s="25">
        <f t="shared" si="2"/>
        <v>3.940863512495941</v>
      </c>
      <c r="J126" s="25" t="e">
        <f>IF(AND('3.1 pav.'!D126=1,E126&gt;0),B126,#N/A)</f>
        <v>#N/A</v>
      </c>
      <c r="K126" s="25" t="e">
        <f t="shared" si="3"/>
        <v>#N/A</v>
      </c>
      <c r="L126" s="25">
        <f t="shared" si="4"/>
        <v>9.7125498939873598</v>
      </c>
      <c r="M126" s="25" t="e">
        <f>IF(AND('3.1 pav.'!D126=1,E126&gt;0),'3.1 pav.'!C126,#N/A)</f>
        <v>#N/A</v>
      </c>
      <c r="N126" s="25" t="e">
        <f t="shared" si="5"/>
        <v>#N/A</v>
      </c>
      <c r="O126" s="25">
        <f t="shared" si="6"/>
        <v>13.653413406483301</v>
      </c>
      <c r="P126" s="2"/>
    </row>
    <row r="127" spans="1:16" x14ac:dyDescent="0.2">
      <c r="A127" s="4" t="s">
        <v>40</v>
      </c>
      <c r="B127" s="26">
        <v>5.4251368120957704</v>
      </c>
      <c r="C127" s="26">
        <v>12.6555063496266</v>
      </c>
      <c r="D127" s="27">
        <v>1</v>
      </c>
      <c r="E127" s="28">
        <f t="shared" si="0"/>
        <v>7.2303695375308301</v>
      </c>
      <c r="F127" s="25"/>
      <c r="G127" s="25">
        <f>IF(AND('3.1 pav.'!D127=1,E127&gt;0),E127,#N/A)</f>
        <v>7.2303695375308301</v>
      </c>
      <c r="H127" s="25" t="e">
        <f t="shared" si="1"/>
        <v>#N/A</v>
      </c>
      <c r="I127" s="25" t="e">
        <f t="shared" si="2"/>
        <v>#N/A</v>
      </c>
      <c r="J127" s="25">
        <f>IF(AND('3.1 pav.'!D127=1,E127&gt;0),B127,#N/A)</f>
        <v>5.4251368120957704</v>
      </c>
      <c r="K127" s="25" t="e">
        <f t="shared" si="3"/>
        <v>#N/A</v>
      </c>
      <c r="L127" s="25" t="e">
        <f t="shared" si="4"/>
        <v>#N/A</v>
      </c>
      <c r="M127" s="25">
        <f>IF(AND('3.1 pav.'!D127=1,E127&gt;0),'3.1 pav.'!C127,#N/A)</f>
        <v>12.6555063496266</v>
      </c>
      <c r="N127" s="25" t="e">
        <f t="shared" si="5"/>
        <v>#N/A</v>
      </c>
      <c r="O127" s="25" t="e">
        <f t="shared" si="6"/>
        <v>#N/A</v>
      </c>
      <c r="P127" s="2"/>
    </row>
    <row r="128" spans="1:16" x14ac:dyDescent="0.2">
      <c r="A128" s="4" t="s">
        <v>41</v>
      </c>
      <c r="B128" s="26">
        <v>16.339057557215099</v>
      </c>
      <c r="C128" s="26">
        <v>12.482380260147499</v>
      </c>
      <c r="D128" s="27">
        <v>0</v>
      </c>
      <c r="E128" s="28">
        <f t="shared" si="0"/>
        <v>-3.8566772970676002</v>
      </c>
      <c r="F128" s="25"/>
      <c r="G128" s="25" t="e">
        <f>IF(AND('3.1 pav.'!D128=1,E128&gt;0),E128,#N/A)</f>
        <v>#N/A</v>
      </c>
      <c r="H128" s="25" t="e">
        <f t="shared" si="1"/>
        <v>#N/A</v>
      </c>
      <c r="I128" s="25">
        <f t="shared" si="2"/>
        <v>-3.8566772970676002</v>
      </c>
      <c r="J128" s="25" t="e">
        <f>IF(AND('3.1 pav.'!D128=1,E128&gt;0),B128,#N/A)</f>
        <v>#N/A</v>
      </c>
      <c r="K128" s="25" t="e">
        <f t="shared" si="3"/>
        <v>#N/A</v>
      </c>
      <c r="L128" s="25">
        <f t="shared" si="4"/>
        <v>16.339057557215099</v>
      </c>
      <c r="M128" s="25" t="e">
        <f>IF(AND('3.1 pav.'!D128=1,E128&gt;0),'3.1 pav.'!C128,#N/A)</f>
        <v>#N/A</v>
      </c>
      <c r="N128" s="25" t="e">
        <f t="shared" si="5"/>
        <v>#N/A</v>
      </c>
      <c r="O128" s="25">
        <f t="shared" si="6"/>
        <v>12.482380260147499</v>
      </c>
      <c r="P128" s="2"/>
    </row>
    <row r="129" spans="1:16" x14ac:dyDescent="0.2">
      <c r="A129" s="4" t="s">
        <v>42</v>
      </c>
      <c r="B129" s="26">
        <v>7.3795182149405996</v>
      </c>
      <c r="C129" s="26">
        <v>11.149040036985699</v>
      </c>
      <c r="D129" s="27">
        <v>0</v>
      </c>
      <c r="E129" s="28">
        <f t="shared" si="0"/>
        <v>3.7695218220450997</v>
      </c>
      <c r="F129" s="25"/>
      <c r="G129" s="25" t="e">
        <f>IF(AND('3.1 pav.'!D129=1,E129&gt;0),E129,#N/A)</f>
        <v>#N/A</v>
      </c>
      <c r="H129" s="25" t="e">
        <f t="shared" si="1"/>
        <v>#N/A</v>
      </c>
      <c r="I129" s="25">
        <f t="shared" si="2"/>
        <v>3.7695218220450997</v>
      </c>
      <c r="J129" s="25" t="e">
        <f>IF(AND('3.1 pav.'!D129=1,E129&gt;0),B129,#N/A)</f>
        <v>#N/A</v>
      </c>
      <c r="K129" s="25" t="e">
        <f t="shared" si="3"/>
        <v>#N/A</v>
      </c>
      <c r="L129" s="25">
        <f t="shared" si="4"/>
        <v>7.3795182149405996</v>
      </c>
      <c r="M129" s="25" t="e">
        <f>IF(AND('3.1 pav.'!D129=1,E129&gt;0),'3.1 pav.'!C129,#N/A)</f>
        <v>#N/A</v>
      </c>
      <c r="N129" s="25" t="e">
        <f t="shared" si="5"/>
        <v>#N/A</v>
      </c>
      <c r="O129" s="25">
        <f t="shared" si="6"/>
        <v>11.149040036985699</v>
      </c>
      <c r="P129" s="2"/>
    </row>
    <row r="130" spans="1:16" x14ac:dyDescent="0.2">
      <c r="A130" s="25"/>
      <c r="B130" s="26"/>
      <c r="C130" s="26"/>
      <c r="D130" s="27"/>
      <c r="E130" s="28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"/>
    </row>
    <row r="131" spans="1:16" x14ac:dyDescent="0.2">
      <c r="A131" s="25"/>
      <c r="B131" s="26"/>
      <c r="C131" s="26"/>
      <c r="D131" s="27"/>
      <c r="E131" s="28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"/>
    </row>
    <row r="132" spans="1:16" x14ac:dyDescent="0.2">
      <c r="A132" s="25"/>
      <c r="B132" s="26"/>
      <c r="C132" s="26"/>
      <c r="D132" s="27"/>
      <c r="E132" s="28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"/>
    </row>
    <row r="133" spans="1:16" x14ac:dyDescent="0.2">
      <c r="A133" s="25"/>
      <c r="B133" s="26"/>
      <c r="C133" s="26"/>
      <c r="D133" s="27"/>
      <c r="E133" s="28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"/>
    </row>
    <row r="134" spans="1:16" x14ac:dyDescent="0.2">
      <c r="A134" s="25"/>
      <c r="B134" s="26"/>
      <c r="C134" s="26"/>
      <c r="D134" s="27"/>
      <c r="E134" s="28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"/>
    </row>
    <row r="135" spans="1:16" x14ac:dyDescent="0.2">
      <c r="A135" s="25"/>
      <c r="B135" s="26"/>
      <c r="C135" s="26"/>
      <c r="D135" s="27"/>
      <c r="E135" s="28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"/>
    </row>
    <row r="136" spans="1:16" x14ac:dyDescent="0.2">
      <c r="A136" s="25"/>
      <c r="B136" s="26"/>
      <c r="C136" s="26"/>
      <c r="D136" s="27"/>
      <c r="E136" s="28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"/>
    </row>
    <row r="137" spans="1:16" x14ac:dyDescent="0.2">
      <c r="A137" s="25"/>
      <c r="B137" s="26"/>
      <c r="C137" s="26"/>
      <c r="D137" s="27"/>
      <c r="E137" s="28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"/>
    </row>
    <row r="138" spans="1:16" x14ac:dyDescent="0.2">
      <c r="A138" s="25"/>
      <c r="B138" s="26"/>
      <c r="C138" s="26"/>
      <c r="D138" s="27"/>
      <c r="E138" s="28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"/>
    </row>
    <row r="139" spans="1:16" x14ac:dyDescent="0.2">
      <c r="A139" s="25"/>
      <c r="B139" s="26"/>
      <c r="C139" s="26"/>
      <c r="D139" s="27"/>
      <c r="E139" s="28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"/>
    </row>
    <row r="140" spans="1:16" x14ac:dyDescent="0.2">
      <c r="A140" s="25"/>
      <c r="B140" s="26"/>
      <c r="C140" s="26"/>
      <c r="D140" s="27"/>
      <c r="E140" s="28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"/>
    </row>
    <row r="141" spans="1:16" x14ac:dyDescent="0.2">
      <c r="A141" s="25"/>
      <c r="B141" s="26"/>
      <c r="C141" s="26"/>
      <c r="D141" s="27"/>
      <c r="E141" s="28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"/>
    </row>
    <row r="142" spans="1:16" x14ac:dyDescent="0.2">
      <c r="A142" s="25"/>
      <c r="B142" s="26"/>
      <c r="C142" s="26"/>
      <c r="D142" s="27"/>
      <c r="E142" s="28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"/>
    </row>
    <row r="143" spans="1:16" x14ac:dyDescent="0.2">
      <c r="A143" s="25"/>
      <c r="B143" s="26"/>
      <c r="C143" s="26"/>
      <c r="D143" s="27"/>
      <c r="E143" s="28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"/>
    </row>
    <row r="144" spans="1:16" x14ac:dyDescent="0.2">
      <c r="A144" s="25"/>
      <c r="B144" s="26"/>
      <c r="C144" s="26"/>
      <c r="D144" s="27"/>
      <c r="E144" s="28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"/>
    </row>
    <row r="145" spans="1:16" x14ac:dyDescent="0.2">
      <c r="A145" s="25"/>
      <c r="B145" s="26"/>
      <c r="C145" s="26"/>
      <c r="D145" s="27"/>
      <c r="E145" s="28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"/>
    </row>
    <row r="146" spans="1:16" x14ac:dyDescent="0.2">
      <c r="A146" s="25"/>
      <c r="B146" s="26"/>
      <c r="C146" s="26"/>
      <c r="D146" s="27"/>
      <c r="E146" s="28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"/>
    </row>
    <row r="147" spans="1:16" x14ac:dyDescent="0.2">
      <c r="A147" s="25"/>
      <c r="B147" s="26"/>
      <c r="C147" s="26"/>
      <c r="D147" s="27"/>
      <c r="E147" s="28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"/>
    </row>
    <row r="148" spans="1:16" x14ac:dyDescent="0.2">
      <c r="A148" s="25"/>
      <c r="B148" s="25"/>
      <c r="C148" s="25"/>
      <c r="D148" s="27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"/>
    </row>
    <row r="149" spans="1:16" x14ac:dyDescent="0.2">
      <c r="A149" s="25"/>
      <c r="B149" s="25"/>
      <c r="C149" s="25"/>
      <c r="D149" s="27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"/>
    </row>
    <row r="150" spans="1:16" x14ac:dyDescent="0.2">
      <c r="A150" s="25"/>
      <c r="B150" s="25"/>
      <c r="C150" s="25"/>
      <c r="D150" s="27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"/>
    </row>
    <row r="151" spans="1:16" x14ac:dyDescent="0.2">
      <c r="A151" s="25"/>
      <c r="B151" s="25"/>
      <c r="C151" s="25"/>
      <c r="D151" s="27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"/>
    </row>
    <row r="152" spans="1:16" x14ac:dyDescent="0.2">
      <c r="A152" s="25"/>
      <c r="B152" s="25"/>
      <c r="C152" s="25"/>
      <c r="D152" s="27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"/>
    </row>
    <row r="153" spans="1:16" x14ac:dyDescent="0.2">
      <c r="A153" s="25"/>
      <c r="B153" s="25"/>
      <c r="C153" s="25"/>
      <c r="D153" s="27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"/>
    </row>
    <row r="154" spans="1:16" x14ac:dyDescent="0.2">
      <c r="A154" s="25"/>
      <c r="B154" s="25"/>
      <c r="C154" s="25"/>
      <c r="D154" s="27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"/>
    </row>
    <row r="155" spans="1:16" x14ac:dyDescent="0.2">
      <c r="A155" s="25"/>
      <c r="B155" s="25"/>
      <c r="C155" s="25"/>
      <c r="D155" s="27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"/>
    </row>
    <row r="156" spans="1:16" x14ac:dyDescent="0.2">
      <c r="A156" s="25"/>
      <c r="B156" s="25"/>
      <c r="C156" s="25"/>
      <c r="D156" s="27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"/>
    </row>
    <row r="157" spans="1:16" x14ac:dyDescent="0.2">
      <c r="D157" s="3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</row>
    <row r="158" spans="1:16" x14ac:dyDescent="0.2">
      <c r="D158" s="3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</row>
    <row r="159" spans="1:16" x14ac:dyDescent="0.2">
      <c r="D159" s="3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</row>
    <row r="160" spans="1:16" x14ac:dyDescent="0.2">
      <c r="D160" s="3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</row>
    <row r="161" spans="4:16" x14ac:dyDescent="0.2">
      <c r="D161" s="3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</row>
    <row r="162" spans="4:16" x14ac:dyDescent="0.2">
      <c r="D162" s="3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</row>
    <row r="163" spans="4:16" x14ac:dyDescent="0.2">
      <c r="D163" s="3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</row>
    <row r="164" spans="4:16" x14ac:dyDescent="0.2">
      <c r="D164" s="3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</row>
    <row r="165" spans="4:16" x14ac:dyDescent="0.2">
      <c r="D165" s="3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</row>
    <row r="166" spans="4:16" x14ac:dyDescent="0.2">
      <c r="D166" s="3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</row>
    <row r="167" spans="4:16" x14ac:dyDescent="0.2">
      <c r="D167" s="3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</row>
    <row r="168" spans="4:16" x14ac:dyDescent="0.2">
      <c r="D168" s="3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</row>
    <row r="169" spans="4:16" x14ac:dyDescent="0.2">
      <c r="D169" s="3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</row>
    <row r="170" spans="4:16" x14ac:dyDescent="0.2">
      <c r="D170" s="3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</row>
    <row r="171" spans="4:16" x14ac:dyDescent="0.2">
      <c r="D171" s="3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</row>
    <row r="172" spans="4:16" x14ac:dyDescent="0.2">
      <c r="D172" s="3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</row>
    <row r="173" spans="4:16" x14ac:dyDescent="0.2">
      <c r="D173" s="3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</row>
    <row r="174" spans="4:16" x14ac:dyDescent="0.2">
      <c r="D174" s="3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</row>
    <row r="175" spans="4:16" x14ac:dyDescent="0.2">
      <c r="D175" s="3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</row>
    <row r="176" spans="4:16" x14ac:dyDescent="0.2">
      <c r="D176" s="3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</row>
    <row r="177" spans="4:16" x14ac:dyDescent="0.2">
      <c r="D177" s="3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</row>
    <row r="178" spans="4:16" x14ac:dyDescent="0.2">
      <c r="D178" s="3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</row>
    <row r="179" spans="4:16" x14ac:dyDescent="0.2">
      <c r="D179" s="3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</row>
    <row r="180" spans="4:16" x14ac:dyDescent="0.2">
      <c r="D180" s="3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</row>
    <row r="181" spans="4:16" x14ac:dyDescent="0.2">
      <c r="D181" s="3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</row>
    <row r="182" spans="4:16" x14ac:dyDescent="0.2">
      <c r="D182" s="3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</row>
    <row r="183" spans="4:16" x14ac:dyDescent="0.2">
      <c r="D183" s="3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</row>
    <row r="184" spans="4:16" x14ac:dyDescent="0.2">
      <c r="D184" s="3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</row>
    <row r="185" spans="4:16" x14ac:dyDescent="0.2">
      <c r="D185" s="3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</row>
    <row r="186" spans="4:16" x14ac:dyDescent="0.2">
      <c r="D186" s="3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</row>
    <row r="187" spans="4:16" x14ac:dyDescent="0.2">
      <c r="D187" s="3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</row>
    <row r="188" spans="4:16" x14ac:dyDescent="0.2">
      <c r="D188" s="3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</row>
    <row r="189" spans="4:16" x14ac:dyDescent="0.2">
      <c r="D189" s="3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</row>
    <row r="190" spans="4:16" x14ac:dyDescent="0.2">
      <c r="D190" s="3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</row>
    <row r="191" spans="4:16" x14ac:dyDescent="0.2">
      <c r="D191" s="3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</row>
    <row r="192" spans="4:16" x14ac:dyDescent="0.2">
      <c r="D192" s="3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</row>
    <row r="193" spans="4:16" x14ac:dyDescent="0.2">
      <c r="D193" s="3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</row>
    <row r="194" spans="4:16" x14ac:dyDescent="0.2">
      <c r="D194" s="3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</row>
    <row r="195" spans="4:16" x14ac:dyDescent="0.2">
      <c r="D195" s="3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</row>
    <row r="196" spans="4:16" x14ac:dyDescent="0.2">
      <c r="D196" s="3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</row>
    <row r="197" spans="4:16" x14ac:dyDescent="0.2">
      <c r="D197" s="3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</row>
    <row r="198" spans="4:16" x14ac:dyDescent="0.2">
      <c r="D198" s="3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</row>
    <row r="199" spans="4:16" x14ac:dyDescent="0.2">
      <c r="D199" s="3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</row>
    <row r="200" spans="4:16" x14ac:dyDescent="0.2">
      <c r="D200" s="3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</row>
    <row r="201" spans="4:16" x14ac:dyDescent="0.2">
      <c r="D201" s="3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</row>
    <row r="202" spans="4:16" x14ac:dyDescent="0.2">
      <c r="D202" s="3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</row>
    <row r="203" spans="4:16" x14ac:dyDescent="0.2">
      <c r="D203" s="3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</row>
    <row r="204" spans="4:16" x14ac:dyDescent="0.2">
      <c r="D204" s="3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</row>
    <row r="205" spans="4:16" x14ac:dyDescent="0.2">
      <c r="D205" s="3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</row>
    <row r="206" spans="4:16" x14ac:dyDescent="0.2">
      <c r="D206" s="3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</row>
    <row r="207" spans="4:16" x14ac:dyDescent="0.2">
      <c r="D207" s="3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</row>
    <row r="208" spans="4:16" x14ac:dyDescent="0.2">
      <c r="D208" s="3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</row>
    <row r="209" spans="4:16" x14ac:dyDescent="0.2">
      <c r="D209" s="3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</row>
    <row r="210" spans="4:16" x14ac:dyDescent="0.2">
      <c r="D210" s="3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</row>
    <row r="211" spans="4:16" x14ac:dyDescent="0.2">
      <c r="D211" s="3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</row>
    <row r="212" spans="4:16" x14ac:dyDescent="0.2">
      <c r="D212" s="3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</row>
    <row r="213" spans="4:16" x14ac:dyDescent="0.2">
      <c r="D213" s="3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</row>
    <row r="214" spans="4:16" x14ac:dyDescent="0.2">
      <c r="D214" s="3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</row>
    <row r="215" spans="4:16" x14ac:dyDescent="0.2">
      <c r="D215" s="3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</row>
    <row r="216" spans="4:16" x14ac:dyDescent="0.2">
      <c r="D216" s="3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</row>
    <row r="217" spans="4:16" x14ac:dyDescent="0.2">
      <c r="D217" s="3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</row>
    <row r="218" spans="4:16" x14ac:dyDescent="0.2">
      <c r="D218" s="3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</row>
    <row r="219" spans="4:16" x14ac:dyDescent="0.2">
      <c r="D219" s="3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</row>
    <row r="220" spans="4:16" x14ac:dyDescent="0.2">
      <c r="D220" s="3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</row>
    <row r="221" spans="4:16" x14ac:dyDescent="0.2">
      <c r="D221" s="3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</row>
    <row r="222" spans="4:16" x14ac:dyDescent="0.2">
      <c r="D222" s="3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</row>
    <row r="223" spans="4:16" x14ac:dyDescent="0.2">
      <c r="D223" s="3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</row>
    <row r="224" spans="4:16" x14ac:dyDescent="0.2">
      <c r="D224" s="3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</row>
    <row r="225" spans="4:16" x14ac:dyDescent="0.2">
      <c r="D225" s="3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</row>
    <row r="226" spans="4:16" x14ac:dyDescent="0.2">
      <c r="D226" s="3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</row>
    <row r="227" spans="4:16" x14ac:dyDescent="0.2">
      <c r="D227" s="3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</row>
    <row r="228" spans="4:16" x14ac:dyDescent="0.2">
      <c r="D228" s="3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</row>
    <row r="229" spans="4:16" x14ac:dyDescent="0.2">
      <c r="D229" s="3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</row>
    <row r="230" spans="4:16" x14ac:dyDescent="0.2">
      <c r="D230" s="3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</row>
    <row r="231" spans="4:16" x14ac:dyDescent="0.2">
      <c r="D231" s="3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</row>
    <row r="232" spans="4:16" x14ac:dyDescent="0.2">
      <c r="D232" s="3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</row>
    <row r="233" spans="4:16" x14ac:dyDescent="0.2">
      <c r="D233" s="3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</row>
    <row r="234" spans="4:16" x14ac:dyDescent="0.2">
      <c r="D234" s="3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</row>
    <row r="235" spans="4:16" x14ac:dyDescent="0.2">
      <c r="D235" s="3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</row>
    <row r="236" spans="4:16" x14ac:dyDescent="0.2">
      <c r="D236" s="3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</row>
    <row r="237" spans="4:16" x14ac:dyDescent="0.2"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</row>
    <row r="238" spans="4:16" x14ac:dyDescent="0.2"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</row>
    <row r="239" spans="4:16" x14ac:dyDescent="0.2"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</row>
    <row r="240" spans="4:16" x14ac:dyDescent="0.2"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</row>
    <row r="241" spans="5:16" x14ac:dyDescent="0.2"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</row>
    <row r="242" spans="5:16" x14ac:dyDescent="0.2"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</row>
    <row r="243" spans="5:16" x14ac:dyDescent="0.2"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</row>
    <row r="244" spans="5:16" x14ac:dyDescent="0.2"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</row>
    <row r="245" spans="5:16" x14ac:dyDescent="0.2"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</row>
    <row r="246" spans="5:16" x14ac:dyDescent="0.2"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</row>
    <row r="247" spans="5:16" x14ac:dyDescent="0.2"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</row>
    <row r="248" spans="5:16" x14ac:dyDescent="0.2"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</row>
    <row r="249" spans="5:16" x14ac:dyDescent="0.2"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</row>
    <row r="250" spans="5:16" x14ac:dyDescent="0.2"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</row>
    <row r="251" spans="5:16" x14ac:dyDescent="0.2"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</row>
    <row r="252" spans="5:16" x14ac:dyDescent="0.2"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</row>
    <row r="253" spans="5:16" x14ac:dyDescent="0.2"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</row>
    <row r="254" spans="5:16" x14ac:dyDescent="0.2"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</row>
    <row r="255" spans="5:16" x14ac:dyDescent="0.2"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</row>
    <row r="256" spans="5:16" x14ac:dyDescent="0.2"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</row>
    <row r="257" spans="5:16" x14ac:dyDescent="0.2"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</row>
    <row r="258" spans="5:16" x14ac:dyDescent="0.2"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</row>
    <row r="259" spans="5:16" x14ac:dyDescent="0.2"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</row>
    <row r="260" spans="5:16" x14ac:dyDescent="0.2"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</row>
    <row r="261" spans="5:16" x14ac:dyDescent="0.2"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</row>
    <row r="262" spans="5:16" x14ac:dyDescent="0.2"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</row>
    <row r="263" spans="5:16" x14ac:dyDescent="0.2"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</row>
    <row r="264" spans="5:16" x14ac:dyDescent="0.2"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</row>
    <row r="265" spans="5:16" x14ac:dyDescent="0.2"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</row>
    <row r="266" spans="5:16" x14ac:dyDescent="0.2"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</row>
    <row r="267" spans="5:16" x14ac:dyDescent="0.2"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</row>
    <row r="268" spans="5:16" x14ac:dyDescent="0.2"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</row>
    <row r="269" spans="5:16" x14ac:dyDescent="0.2"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</row>
    <row r="270" spans="5:16" x14ac:dyDescent="0.2"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</row>
    <row r="271" spans="5:16" x14ac:dyDescent="0.2"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</row>
    <row r="272" spans="5:16" x14ac:dyDescent="0.2"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</row>
    <row r="273" spans="5:16" x14ac:dyDescent="0.2"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</row>
    <row r="274" spans="5:16" x14ac:dyDescent="0.2"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</row>
    <row r="275" spans="5:16" x14ac:dyDescent="0.2"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</row>
    <row r="276" spans="5:16" x14ac:dyDescent="0.2"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</row>
    <row r="277" spans="5:16" x14ac:dyDescent="0.2"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</row>
    <row r="278" spans="5:16" x14ac:dyDescent="0.2"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</row>
    <row r="279" spans="5:16" x14ac:dyDescent="0.2"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</row>
    <row r="280" spans="5:16" x14ac:dyDescent="0.2"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</row>
    <row r="281" spans="5:16" x14ac:dyDescent="0.2"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</row>
    <row r="282" spans="5:16" x14ac:dyDescent="0.2"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</row>
    <row r="283" spans="5:16" x14ac:dyDescent="0.2"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</row>
    <row r="284" spans="5:16" x14ac:dyDescent="0.2"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</row>
    <row r="285" spans="5:16" x14ac:dyDescent="0.2"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</row>
    <row r="286" spans="5:16" x14ac:dyDescent="0.2"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</row>
    <row r="287" spans="5:16" x14ac:dyDescent="0.2"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</row>
    <row r="288" spans="5:16" x14ac:dyDescent="0.2"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</row>
    <row r="289" spans="5:16" x14ac:dyDescent="0.2"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</row>
    <row r="290" spans="5:16" x14ac:dyDescent="0.2"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</row>
    <row r="291" spans="5:16" x14ac:dyDescent="0.2"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</row>
    <row r="292" spans="5:16" x14ac:dyDescent="0.2"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</row>
    <row r="293" spans="5:16" x14ac:dyDescent="0.2"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</row>
    <row r="294" spans="5:16" x14ac:dyDescent="0.2"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</row>
    <row r="295" spans="5:16" x14ac:dyDescent="0.2"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</row>
    <row r="296" spans="5:16" x14ac:dyDescent="0.2"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</row>
    <row r="297" spans="5:16" x14ac:dyDescent="0.2"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</row>
    <row r="298" spans="5:16" x14ac:dyDescent="0.2"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</row>
    <row r="299" spans="5:16" x14ac:dyDescent="0.2"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</row>
    <row r="300" spans="5:16" x14ac:dyDescent="0.2"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</row>
    <row r="301" spans="5:16" x14ac:dyDescent="0.2"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</row>
    <row r="302" spans="5:16" x14ac:dyDescent="0.2"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</row>
    <row r="303" spans="5:16" x14ac:dyDescent="0.2"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</row>
    <row r="304" spans="5:16" x14ac:dyDescent="0.2"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</row>
    <row r="305" spans="5:16" x14ac:dyDescent="0.2"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</row>
    <row r="306" spans="5:16" x14ac:dyDescent="0.2"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</row>
    <row r="307" spans="5:16" x14ac:dyDescent="0.2"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</row>
    <row r="308" spans="5:16" x14ac:dyDescent="0.2"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</row>
    <row r="309" spans="5:16" x14ac:dyDescent="0.2"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</row>
    <row r="310" spans="5:16" x14ac:dyDescent="0.2"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</row>
    <row r="311" spans="5:16" x14ac:dyDescent="0.2"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</row>
    <row r="312" spans="5:16" x14ac:dyDescent="0.2"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</row>
    <row r="313" spans="5:16" x14ac:dyDescent="0.2"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</row>
    <row r="314" spans="5:16" x14ac:dyDescent="0.2"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</row>
    <row r="315" spans="5:16" x14ac:dyDescent="0.2"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</row>
    <row r="316" spans="5:16" x14ac:dyDescent="0.2"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</row>
    <row r="317" spans="5:16" x14ac:dyDescent="0.2"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</row>
    <row r="318" spans="5:16" x14ac:dyDescent="0.2"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</row>
    <row r="319" spans="5:16" x14ac:dyDescent="0.2"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</row>
    <row r="320" spans="5:16" x14ac:dyDescent="0.2"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</row>
    <row r="321" spans="5:16" x14ac:dyDescent="0.2"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</row>
    <row r="322" spans="5:16" x14ac:dyDescent="0.2"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</row>
    <row r="323" spans="5:16" x14ac:dyDescent="0.2"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</row>
    <row r="324" spans="5:16" x14ac:dyDescent="0.2"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</row>
    <row r="325" spans="5:16" x14ac:dyDescent="0.2"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</row>
    <row r="326" spans="5:16" x14ac:dyDescent="0.2"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</row>
    <row r="327" spans="5:16" x14ac:dyDescent="0.2"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</row>
    <row r="328" spans="5:16" x14ac:dyDescent="0.2"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</row>
    <row r="329" spans="5:16" x14ac:dyDescent="0.2"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</row>
    <row r="330" spans="5:16" x14ac:dyDescent="0.2"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</row>
    <row r="331" spans="5:16" x14ac:dyDescent="0.2"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</row>
    <row r="332" spans="5:16" x14ac:dyDescent="0.2"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</row>
    <row r="333" spans="5:16" x14ac:dyDescent="0.2"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</row>
    <row r="334" spans="5:16" x14ac:dyDescent="0.2"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</row>
    <row r="335" spans="5:16" x14ac:dyDescent="0.2"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</row>
    <row r="336" spans="5:16" x14ac:dyDescent="0.2"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</row>
    <row r="337" spans="5:16" x14ac:dyDescent="0.2"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</row>
    <row r="338" spans="5:16" x14ac:dyDescent="0.2"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</row>
    <row r="339" spans="5:16" x14ac:dyDescent="0.2"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</row>
    <row r="340" spans="5:16" x14ac:dyDescent="0.2"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</row>
    <row r="341" spans="5:16" x14ac:dyDescent="0.2"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</row>
    <row r="342" spans="5:16" x14ac:dyDescent="0.2"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</row>
    <row r="343" spans="5:16" x14ac:dyDescent="0.2"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</row>
    <row r="344" spans="5:16" x14ac:dyDescent="0.2"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</row>
    <row r="345" spans="5:16" x14ac:dyDescent="0.2"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</row>
    <row r="346" spans="5:16" x14ac:dyDescent="0.2"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</row>
    <row r="347" spans="5:16" x14ac:dyDescent="0.2"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</row>
    <row r="348" spans="5:16" x14ac:dyDescent="0.2"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</row>
    <row r="349" spans="5:16" x14ac:dyDescent="0.2"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</row>
    <row r="350" spans="5:16" x14ac:dyDescent="0.2"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</row>
    <row r="351" spans="5:16" x14ac:dyDescent="0.2"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</row>
    <row r="352" spans="5:16" x14ac:dyDescent="0.2"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</row>
    <row r="353" spans="5:16" x14ac:dyDescent="0.2"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</row>
    <row r="354" spans="5:16" x14ac:dyDescent="0.2"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</row>
    <row r="355" spans="5:16" x14ac:dyDescent="0.2"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</row>
    <row r="356" spans="5:16" x14ac:dyDescent="0.2"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</row>
    <row r="357" spans="5:16" x14ac:dyDescent="0.2"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</row>
    <row r="358" spans="5:16" x14ac:dyDescent="0.2"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</row>
    <row r="359" spans="5:16" x14ac:dyDescent="0.2"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</row>
    <row r="360" spans="5:16" x14ac:dyDescent="0.2"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</row>
    <row r="361" spans="5:16" x14ac:dyDescent="0.2"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</row>
    <row r="362" spans="5:16" x14ac:dyDescent="0.2"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</row>
    <row r="363" spans="5:16" x14ac:dyDescent="0.2"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</row>
    <row r="364" spans="5:16" x14ac:dyDescent="0.2"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</row>
    <row r="365" spans="5:16" x14ac:dyDescent="0.2"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</row>
    <row r="366" spans="5:16" x14ac:dyDescent="0.2"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</row>
    <row r="367" spans="5:16" x14ac:dyDescent="0.2"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</row>
    <row r="368" spans="5:16" x14ac:dyDescent="0.2"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</row>
    <row r="369" spans="5:16" x14ac:dyDescent="0.2"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</row>
    <row r="370" spans="5:16" x14ac:dyDescent="0.2"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</row>
    <row r="371" spans="5:16" x14ac:dyDescent="0.2"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</row>
    <row r="372" spans="5:16" x14ac:dyDescent="0.2"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</row>
    <row r="373" spans="5:16" x14ac:dyDescent="0.2"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</row>
    <row r="374" spans="5:16" x14ac:dyDescent="0.2"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</row>
    <row r="375" spans="5:16" x14ac:dyDescent="0.2"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</row>
    <row r="376" spans="5:16" x14ac:dyDescent="0.2"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</row>
    <row r="377" spans="5:16" x14ac:dyDescent="0.2"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</row>
    <row r="378" spans="5:16" x14ac:dyDescent="0.2"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</row>
    <row r="379" spans="5:16" x14ac:dyDescent="0.2"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</row>
    <row r="380" spans="5:16" x14ac:dyDescent="0.2"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</row>
    <row r="381" spans="5:16" x14ac:dyDescent="0.2"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</row>
    <row r="382" spans="5:16" x14ac:dyDescent="0.2"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</row>
    <row r="383" spans="5:16" x14ac:dyDescent="0.2"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</row>
    <row r="384" spans="5:16" x14ac:dyDescent="0.2"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</row>
    <row r="385" spans="5:16" x14ac:dyDescent="0.2"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</row>
    <row r="386" spans="5:16" x14ac:dyDescent="0.2"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</row>
    <row r="387" spans="5:16" x14ac:dyDescent="0.2"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</row>
    <row r="388" spans="5:16" x14ac:dyDescent="0.2"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</row>
    <row r="389" spans="5:16" x14ac:dyDescent="0.2"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</row>
    <row r="390" spans="5:16" x14ac:dyDescent="0.2"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</row>
    <row r="391" spans="5:16" x14ac:dyDescent="0.2"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</row>
    <row r="392" spans="5:16" x14ac:dyDescent="0.2"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</row>
    <row r="393" spans="5:16" x14ac:dyDescent="0.2"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</row>
    <row r="394" spans="5:16" x14ac:dyDescent="0.2"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</row>
    <row r="395" spans="5:16" x14ac:dyDescent="0.2"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</row>
    <row r="396" spans="5:16" x14ac:dyDescent="0.2"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</row>
    <row r="397" spans="5:16" x14ac:dyDescent="0.2"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</row>
    <row r="398" spans="5:16" x14ac:dyDescent="0.2"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</row>
    <row r="399" spans="5:16" x14ac:dyDescent="0.2"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</row>
    <row r="400" spans="5:16" x14ac:dyDescent="0.2"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</row>
    <row r="401" spans="5:16" x14ac:dyDescent="0.2"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</row>
    <row r="402" spans="5:16" x14ac:dyDescent="0.2"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</row>
    <row r="403" spans="5:16" x14ac:dyDescent="0.2"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</row>
    <row r="404" spans="5:16" x14ac:dyDescent="0.2"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</row>
    <row r="405" spans="5:16" x14ac:dyDescent="0.2"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</row>
    <row r="406" spans="5:16" x14ac:dyDescent="0.2"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</row>
    <row r="407" spans="5:16" x14ac:dyDescent="0.2"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</row>
    <row r="408" spans="5:16" x14ac:dyDescent="0.2"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</row>
    <row r="409" spans="5:16" x14ac:dyDescent="0.2"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</row>
    <row r="410" spans="5:16" x14ac:dyDescent="0.2"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</row>
    <row r="411" spans="5:16" x14ac:dyDescent="0.2"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</row>
    <row r="412" spans="5:16" x14ac:dyDescent="0.2"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</row>
    <row r="413" spans="5:16" x14ac:dyDescent="0.2"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</row>
    <row r="414" spans="5:16" x14ac:dyDescent="0.2"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</row>
    <row r="415" spans="5:16" x14ac:dyDescent="0.2"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</row>
    <row r="416" spans="5:16" x14ac:dyDescent="0.2"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</row>
    <row r="417" spans="5:16" x14ac:dyDescent="0.2"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</row>
    <row r="418" spans="5:16" x14ac:dyDescent="0.2"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</row>
    <row r="419" spans="5:16" x14ac:dyDescent="0.2"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</row>
    <row r="420" spans="5:16" x14ac:dyDescent="0.2"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</row>
    <row r="421" spans="5:16" x14ac:dyDescent="0.2"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</row>
    <row r="422" spans="5:16" x14ac:dyDescent="0.2"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</row>
    <row r="423" spans="5:16" x14ac:dyDescent="0.2"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</row>
    <row r="424" spans="5:16" x14ac:dyDescent="0.2"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</row>
    <row r="425" spans="5:16" x14ac:dyDescent="0.2"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</row>
    <row r="426" spans="5:16" x14ac:dyDescent="0.2"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</row>
    <row r="427" spans="5:16" x14ac:dyDescent="0.2"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</row>
    <row r="428" spans="5:16" x14ac:dyDescent="0.2"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</row>
    <row r="429" spans="5:16" x14ac:dyDescent="0.2"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</row>
    <row r="430" spans="5:16" x14ac:dyDescent="0.2"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</row>
    <row r="431" spans="5:16" x14ac:dyDescent="0.2"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</row>
    <row r="432" spans="5:16" x14ac:dyDescent="0.2"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</row>
    <row r="433" spans="5:16" x14ac:dyDescent="0.2"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</row>
    <row r="434" spans="5:16" x14ac:dyDescent="0.2"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</row>
    <row r="435" spans="5:16" x14ac:dyDescent="0.2"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</row>
    <row r="436" spans="5:16" x14ac:dyDescent="0.2"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</row>
    <row r="437" spans="5:16" x14ac:dyDescent="0.2"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</row>
    <row r="438" spans="5:16" x14ac:dyDescent="0.2"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</row>
    <row r="439" spans="5:16" x14ac:dyDescent="0.2"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</row>
    <row r="440" spans="5:16" x14ac:dyDescent="0.2"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</row>
    <row r="441" spans="5:16" x14ac:dyDescent="0.2"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</row>
    <row r="442" spans="5:16" x14ac:dyDescent="0.2"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</row>
    <row r="443" spans="5:16" x14ac:dyDescent="0.2"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</row>
    <row r="444" spans="5:16" x14ac:dyDescent="0.2"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</row>
    <row r="445" spans="5:16" x14ac:dyDescent="0.2"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</row>
    <row r="446" spans="5:16" x14ac:dyDescent="0.2"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</row>
    <row r="447" spans="5:16" x14ac:dyDescent="0.2"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</row>
    <row r="448" spans="5:16" x14ac:dyDescent="0.2"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</row>
    <row r="449" spans="5:16" x14ac:dyDescent="0.2"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</row>
    <row r="450" spans="5:16" x14ac:dyDescent="0.2"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</row>
    <row r="451" spans="5:16" x14ac:dyDescent="0.2"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</row>
    <row r="452" spans="5:16" x14ac:dyDescent="0.2"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</row>
    <row r="453" spans="5:16" x14ac:dyDescent="0.2"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</row>
    <row r="454" spans="5:16" x14ac:dyDescent="0.2"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</row>
    <row r="455" spans="5:16" x14ac:dyDescent="0.2"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</row>
    <row r="456" spans="5:16" x14ac:dyDescent="0.2"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</row>
    <row r="457" spans="5:16" x14ac:dyDescent="0.2"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</row>
    <row r="458" spans="5:16" x14ac:dyDescent="0.2"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</row>
    <row r="459" spans="5:16" x14ac:dyDescent="0.2"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</row>
    <row r="460" spans="5:16" x14ac:dyDescent="0.2"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</row>
    <row r="461" spans="5:16" x14ac:dyDescent="0.2"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</row>
    <row r="462" spans="5:16" x14ac:dyDescent="0.2"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</row>
    <row r="463" spans="5:16" x14ac:dyDescent="0.2"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</row>
    <row r="464" spans="5:16" x14ac:dyDescent="0.2"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</row>
    <row r="465" spans="5:16" x14ac:dyDescent="0.2"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</row>
    <row r="466" spans="5:16" x14ac:dyDescent="0.2"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</row>
    <row r="467" spans="5:16" x14ac:dyDescent="0.2"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</row>
    <row r="468" spans="5:16" x14ac:dyDescent="0.2"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</row>
    <row r="469" spans="5:16" x14ac:dyDescent="0.2"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</row>
    <row r="470" spans="5:16" x14ac:dyDescent="0.2"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</row>
    <row r="471" spans="5:16" x14ac:dyDescent="0.2"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</row>
    <row r="472" spans="5:16" x14ac:dyDescent="0.2"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</row>
    <row r="473" spans="5:16" x14ac:dyDescent="0.2"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</row>
    <row r="474" spans="5:16" x14ac:dyDescent="0.2"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</row>
    <row r="475" spans="5:16" x14ac:dyDescent="0.2"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</row>
    <row r="476" spans="5:16" x14ac:dyDescent="0.2"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</row>
    <row r="477" spans="5:16" x14ac:dyDescent="0.2"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</row>
    <row r="478" spans="5:16" x14ac:dyDescent="0.2"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</row>
    <row r="479" spans="5:16" x14ac:dyDescent="0.2"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</row>
    <row r="480" spans="5:16" x14ac:dyDescent="0.2"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</row>
    <row r="481" spans="5:16" x14ac:dyDescent="0.2"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</row>
    <row r="482" spans="5:16" x14ac:dyDescent="0.2"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</row>
    <row r="483" spans="5:16" x14ac:dyDescent="0.2"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</row>
    <row r="484" spans="5:16" x14ac:dyDescent="0.2"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</row>
    <row r="485" spans="5:16" x14ac:dyDescent="0.2"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</row>
    <row r="486" spans="5:16" x14ac:dyDescent="0.2"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</row>
    <row r="487" spans="5:16" x14ac:dyDescent="0.2"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</row>
    <row r="488" spans="5:16" x14ac:dyDescent="0.2"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</row>
    <row r="489" spans="5:16" x14ac:dyDescent="0.2"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</row>
    <row r="490" spans="5:16" x14ac:dyDescent="0.2"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</row>
    <row r="491" spans="5:16" x14ac:dyDescent="0.2"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</row>
    <row r="492" spans="5:16" x14ac:dyDescent="0.2"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</row>
    <row r="493" spans="5:16" x14ac:dyDescent="0.2"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</row>
    <row r="494" spans="5:16" x14ac:dyDescent="0.2"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</row>
    <row r="495" spans="5:16" x14ac:dyDescent="0.2"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</row>
    <row r="496" spans="5:16" x14ac:dyDescent="0.2"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</row>
  </sheetData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14</vt:i4>
      </vt:variant>
    </vt:vector>
  </HeadingPairs>
  <TitlesOfParts>
    <vt:vector size="15" baseType="lpstr">
      <vt:lpstr>3.1 pav.</vt:lpstr>
      <vt:lpstr>'3.1 pav.'!cntry</vt:lpstr>
      <vt:lpstr>'3.1 pav.'!diff_2v1</vt:lpstr>
      <vt:lpstr>'3.1 pav.'!diff_neg</vt:lpstr>
      <vt:lpstr>'3.1 pav.'!diff_nosig</vt:lpstr>
      <vt:lpstr>'3.1 pav.'!diff_pos</vt:lpstr>
      <vt:lpstr>'3.1 pav.'!est_1</vt:lpstr>
      <vt:lpstr>'3.1 pav.'!est_2</vt:lpstr>
      <vt:lpstr>'3.1 pav.'!nosig_est_2</vt:lpstr>
      <vt:lpstr>'3.1 pav.'!sig_diff</vt:lpstr>
      <vt:lpstr>'3.1 pav.'!sig_est_1_neg</vt:lpstr>
      <vt:lpstr>'3.1 pav.'!sig_est_1_nosig</vt:lpstr>
      <vt:lpstr>'3.1 pav.'!sig_est_1_pos</vt:lpstr>
      <vt:lpstr>'3.1 pav.'!sig_est_2_neg</vt:lpstr>
      <vt:lpstr>'3.1 pav.'!sig_est_2_pos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Kęstutis Kurtinys</dc:creator>
  <cp:keywords/>
  <dc:description/>
  <cp:lastModifiedBy>Anonymus</cp:lastModifiedBy>
  <cp:revision/>
  <dcterms:created xsi:type="dcterms:W3CDTF">2026-06-03T12:52:10Z</dcterms:created>
  <dcterms:modified xsi:type="dcterms:W3CDTF">2026-07-23T09:50:15Z</dcterms:modified>
  <cp:category/>
  <cp:contentStatus/>
</cp:coreProperties>
</file>